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8_{68F8CB2A-3451-4E9E-A6DA-9BA9AB5291A5}" xr6:coauthVersionLast="32" xr6:coauthVersionMax="32" xr10:uidLastSave="{00000000-0000-0000-0000-000000000000}"/>
  <bookViews>
    <workbookView xWindow="0" yWindow="0" windowWidth="20490" windowHeight="8115" xr2:uid="{00000000-000D-0000-FFFF-FFFF00000000}"/>
  </bookViews>
  <sheets>
    <sheet name="Lis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0" i="1" l="1"/>
  <c r="I254" i="1"/>
  <c r="I248" i="1"/>
  <c r="I243" i="1"/>
  <c r="I238" i="1"/>
  <c r="I223" i="1"/>
  <c r="I217" i="1"/>
  <c r="I186" i="1"/>
  <c r="I188" i="1" s="1"/>
  <c r="I194" i="1" s="1"/>
  <c r="I161" i="1"/>
  <c r="I129" i="1"/>
  <c r="I123" i="1"/>
  <c r="I116" i="1"/>
  <c r="I95" i="1"/>
  <c r="I90" i="1"/>
  <c r="I85" i="1"/>
  <c r="I81" i="1"/>
  <c r="I76" i="1"/>
  <c r="I65" i="1"/>
  <c r="I59" i="1"/>
  <c r="I27" i="1"/>
  <c r="I21" i="1"/>
  <c r="I167" i="1" l="1"/>
  <c r="I193" i="1" s="1"/>
  <c r="I195" i="1" s="1"/>
  <c r="I287" i="1" s="1"/>
  <c r="I262" i="1"/>
  <c r="I268" i="1" s="1"/>
  <c r="I131" i="1"/>
  <c r="I138" i="1" s="1"/>
  <c r="I225" i="1" l="1"/>
  <c r="I267" i="1" s="1"/>
  <c r="I269" i="1" s="1"/>
  <c r="I288" i="1" s="1"/>
  <c r="I29" i="1"/>
  <c r="I136" i="1" s="1"/>
  <c r="I97" i="1" l="1"/>
  <c r="I137" i="1" l="1"/>
  <c r="I139" i="1" s="1"/>
  <c r="I286" i="1" s="1"/>
  <c r="D278" i="1" s="1"/>
  <c r="I278" i="1" s="1"/>
  <c r="I289" i="1" s="1"/>
  <c r="I290" i="1" l="1"/>
  <c r="I291" i="1" s="1"/>
  <c r="I292" i="1" l="1"/>
</calcChain>
</file>

<file path=xl/sharedStrings.xml><?xml version="1.0" encoding="utf-8"?>
<sst xmlns="http://schemas.openxmlformats.org/spreadsheetml/2006/main" count="216" uniqueCount="108">
  <si>
    <t xml:space="preserve">A./ LOKALNE CESTE </t>
  </si>
  <si>
    <t xml:space="preserve">a./ </t>
  </si>
  <si>
    <t>1./</t>
  </si>
  <si>
    <t xml:space="preserve">Zavarovanje prometa med gradnjo </t>
  </si>
  <si>
    <t>2./</t>
  </si>
  <si>
    <t>Saniranje mrežastih razpok - zaključnega asfaltnega sloja.</t>
  </si>
  <si>
    <t>Postavka zajema: frezanje površinskih mrežastih razpok,</t>
  </si>
  <si>
    <t>v povprečni deb. 4,00 cm, z nakladanjem in odvozom odvečnega</t>
  </si>
  <si>
    <t xml:space="preserve">materiala na deponijo investitorja do 5 km, čiščenje in </t>
  </si>
  <si>
    <t xml:space="preserve">Opomba: Ta način se izvaja tam, kjer je poškodovan pri </t>
  </si>
  <si>
    <t>dvoslojnem samo obrabni sloj, oziroma kjer ni deformirana</t>
  </si>
  <si>
    <t>podlaga ali vsaj ne zelo!</t>
  </si>
  <si>
    <t>m2</t>
  </si>
  <si>
    <t xml:space="preserve">b./ </t>
  </si>
  <si>
    <t>LC 269650 ( Ulica Dr. Vrbnjaka )</t>
  </si>
  <si>
    <t>3./</t>
  </si>
  <si>
    <t>Dosipavanje bankin s frezanim materialom ( asfaltom iz post.2 ),</t>
  </si>
  <si>
    <t>v povprečni širini 0,50 m' in debelini 3 cm, vključno z utrditvijo</t>
  </si>
  <si>
    <t>( valjanjem ).</t>
  </si>
  <si>
    <t>m'</t>
  </si>
  <si>
    <t>4./</t>
  </si>
  <si>
    <t>LC 269140 ( Veščica - Črnske meje )</t>
  </si>
  <si>
    <t xml:space="preserve">B./ MESTNE ULICE </t>
  </si>
  <si>
    <t xml:space="preserve">C./ JAVNE POTI </t>
  </si>
  <si>
    <t xml:space="preserve">                                                   REKAPITULACIJA </t>
  </si>
  <si>
    <t xml:space="preserve">SKUPNA VREDNOST ( brez DDV ) </t>
  </si>
  <si>
    <t xml:space="preserve">SKUPNA VREDNOST - JAVNE POTI </t>
  </si>
  <si>
    <t xml:space="preserve">SKUPNA VREDNOST - LOKALNE CESTE </t>
  </si>
  <si>
    <t>SANACIJA OBČINSKIH CEST V MESTNI OBČINI MURSKA SOBOTA ZA LETO 2018</t>
  </si>
  <si>
    <t>Dosipavanje bankin s frezanim materialom ( asfaltom iz post. 2 ),</t>
  </si>
  <si>
    <t>Odstranitev obstoječega asfalta ter uporaba tampona</t>
  </si>
  <si>
    <t xml:space="preserve">v deb. 15 cm z deponiranjem na gradbišču za </t>
  </si>
  <si>
    <t>potrebe ponovne vgradnje.</t>
  </si>
  <si>
    <t xml:space="preserve">Strojni izkop obstoječega materiala z odvozom na </t>
  </si>
  <si>
    <t>trajno deponijo.</t>
  </si>
  <si>
    <t>m3</t>
  </si>
  <si>
    <t xml:space="preserve">Vgradnja obstoječega materiala v deb. 25 cm </t>
  </si>
  <si>
    <t>v spodnjo plast.</t>
  </si>
  <si>
    <t>5./</t>
  </si>
  <si>
    <t xml:space="preserve">Dobava in vgradnja tamponskega drobljenca 0/32 z </t>
  </si>
  <si>
    <t xml:space="preserve">razgrinjanjem in uvaljanjem v deb. 25 cm </t>
  </si>
  <si>
    <t>6./</t>
  </si>
  <si>
    <t>Fina izravnava tamponske podlage</t>
  </si>
  <si>
    <t>7./</t>
  </si>
  <si>
    <t xml:space="preserve">Premaz robov obstoječega asfalta z bitumensko </t>
  </si>
  <si>
    <t xml:space="preserve">emulzijo </t>
  </si>
  <si>
    <t>8./</t>
  </si>
  <si>
    <t xml:space="preserve">Dobava in vgradnja asfalta AC surf B50/70A2 </t>
  </si>
  <si>
    <t xml:space="preserve">v debelini 6 cm </t>
  </si>
  <si>
    <t>LC 269320 ( Ciril Metodova  ulica  )</t>
  </si>
  <si>
    <t>a./</t>
  </si>
  <si>
    <t xml:space="preserve">Opomba: Postavitev signalizacije zagotovi izvajalec tekočega, </t>
  </si>
  <si>
    <t>vzdrževanja, na stroške naročnika, zato to ni predmet ponudbe</t>
  </si>
  <si>
    <t>podlaga ali vsaj ne zelo! (skupaj 1.003,00 m2, od tega v letu 2018 70%</t>
  </si>
  <si>
    <t>LC 269120   ( Kroška ulica Murska Sobota )</t>
  </si>
  <si>
    <t xml:space="preserve">obrizg podlage z bitumensko emulzijo ter izdelava obrabne in </t>
  </si>
  <si>
    <t xml:space="preserve">zaporne plasti bituminizirane zmesi AC 11 surf B 50/70 A3 v debelini 4 cm </t>
  </si>
  <si>
    <t>v povprečni deb. 3,00 cm, z nakladanjem in odvozom odvečnega</t>
  </si>
  <si>
    <t>b./</t>
  </si>
  <si>
    <t xml:space="preserve">zaporne plasti bituminizirane zmesi AC 11 surf B 50/70 A3 v debelini 4 cm. </t>
  </si>
  <si>
    <t xml:space="preserve">v debelini 7 cm </t>
  </si>
  <si>
    <t>c./</t>
  </si>
  <si>
    <t>LC 269120   (Murska ulica v naselju Krog)</t>
  </si>
  <si>
    <t>Saniranje posedka zaključnega asfaltnega sloja (pri h. št.100).</t>
  </si>
  <si>
    <t>Postavka zajema: frezanje asfaltnega sloja,</t>
  </si>
  <si>
    <t>Izdelava asfaltne mulde , dvoslojno, v skupni deb. 8 cm</t>
  </si>
  <si>
    <t>v  širini 0,50 m' in debelini, vključno z obrizgom stika</t>
  </si>
  <si>
    <t>z bitumensko emulzijo</t>
  </si>
  <si>
    <t>SKUPAJ: LC 269650 ( Ulica Dr. Vrbnjaka )</t>
  </si>
  <si>
    <t>SKUPAJ: LC 269140 ( Veščica - Črnske meje )</t>
  </si>
  <si>
    <t>SKUPAJ: LC 269120   (Murska ulica v naselju Krog)</t>
  </si>
  <si>
    <t>REKAPITULACIJA LOKALNE CESTE:</t>
  </si>
  <si>
    <t>REKAPITULACIJA MESTNE ULICE:</t>
  </si>
  <si>
    <t>SKUPAJ LC 269120   ( Kroška ulica Murska Sobota )</t>
  </si>
  <si>
    <t>SKUPAJ LC 269320 ( Ciril Metodova  ulica  )</t>
  </si>
  <si>
    <t>JP 769750 (Mali Bakovci, Bakovci)</t>
  </si>
  <si>
    <t xml:space="preserve">obrizg podlage z bitumensko emulzijo ter izdelava obrabne in zaporne </t>
  </si>
  <si>
    <t>plasti bituminizirane zmesi AC 11 surf B 50/70 A3 v debelini 4 cm.</t>
  </si>
  <si>
    <t>v povprečni deb. 4,00 cm, z deponiranjem odvečnega</t>
  </si>
  <si>
    <t xml:space="preserve">materiala na gradbišču za kasnejšo uporabo, čiščenje in </t>
  </si>
  <si>
    <t>v povprečni deb. 4,00 cm, z deponiranjem na gradbišču</t>
  </si>
  <si>
    <t xml:space="preserve">za kasnejšo uporabo, čiščenje in </t>
  </si>
  <si>
    <t xml:space="preserve">v povprečni deb. 2,00 cm, čiščenje, deponiranje rezkanca na gradbišču in </t>
  </si>
  <si>
    <t xml:space="preserve">obrizg podlage z bitumensko emulzijo ter izdelavo obrabne in </t>
  </si>
  <si>
    <t>JP 770840 (Černelavci</t>
  </si>
  <si>
    <t>Rezkanje obstoječega  asfaltnega sloja v deb.do 6 cm,</t>
  </si>
  <si>
    <t>brez nakladanja in odvoza, material se uporabi za podlago in ureditev</t>
  </si>
  <si>
    <t xml:space="preserve">prečnega sklona. </t>
  </si>
  <si>
    <t>Fino planiranje z dosutjem do 0,050 m3/m2 tampona</t>
  </si>
  <si>
    <t>ter končno valjanje pred asfaltiranjem</t>
  </si>
  <si>
    <t>SKUPAJ: JP 769750 (Mali Bakovci, Bakovci)</t>
  </si>
  <si>
    <t>SKUPAJ: JP 770840 (Černelavci</t>
  </si>
  <si>
    <t xml:space="preserve">REKAPITULACIJA JAVNE POTI </t>
  </si>
  <si>
    <t>Murska Sobota: 18.04.2018</t>
  </si>
  <si>
    <t>Sestavil: Bogomir Rola, inž. grad.</t>
  </si>
  <si>
    <t>SKUPNA VREDNOST - MESTNE NULICE</t>
  </si>
  <si>
    <t>DDV (22%)</t>
  </si>
  <si>
    <t>SKUPAJ Z DDV</t>
  </si>
  <si>
    <t>D./</t>
  </si>
  <si>
    <t xml:space="preserve">NEPREDVIDENA  DELA </t>
  </si>
  <si>
    <t xml:space="preserve">Nepredvidena dela, ki v popisu niso zajeta, vendar jih je potrebno </t>
  </si>
  <si>
    <t>izvesti zaradi funkcionalnosti d0ločenih ureditev (obračun po dejanskih</t>
  </si>
  <si>
    <t>stroških, po predhodni potrditvi cen in količin s strani nadzornega</t>
  </si>
  <si>
    <t>organa -  do največ 5 % vrednosti vseh predhodnih del</t>
  </si>
  <si>
    <t>ocenjeno v % od</t>
  </si>
  <si>
    <t xml:space="preserve">A./  LOKALNE CESTE </t>
  </si>
  <si>
    <t>B./ MESTNE ULICE</t>
  </si>
  <si>
    <t>D. /NEPREDVIDENA 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</si>
</sst>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right"/>
    </xf>
    <xf numFmtId="43" fontId="0" fillId="0" borderId="0" xfId="0" applyNumberFormat="1"/>
    <xf numFmtId="44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44" fontId="1" fillId="0" borderId="2" xfId="0" applyNumberFormat="1" applyFont="1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4" fontId="2" fillId="0" borderId="0" xfId="0" applyNumberFormat="1" applyFont="1"/>
    <xf numFmtId="0" fontId="2" fillId="0" borderId="1" xfId="0" applyFont="1" applyBorder="1"/>
    <xf numFmtId="44" fontId="2" fillId="0" borderId="1" xfId="0" applyNumberFormat="1" applyFont="1" applyBorder="1"/>
    <xf numFmtId="0" fontId="2" fillId="0" borderId="0" xfId="0" applyFont="1" applyFill="1" applyBorder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44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44" fontId="0" fillId="2" borderId="0" xfId="0" applyNumberFormat="1" applyFill="1" applyProtection="1">
      <protection locked="0"/>
    </xf>
    <xf numFmtId="0" fontId="3" fillId="0" borderId="0" xfId="0" applyFont="1" applyFill="1"/>
    <xf numFmtId="0" fontId="3" fillId="0" borderId="0" xfId="0" applyFont="1" applyFill="1" applyBorder="1"/>
    <xf numFmtId="0" fontId="0" fillId="0" borderId="0" xfId="0" applyFill="1"/>
    <xf numFmtId="0" fontId="0" fillId="0" borderId="0" xfId="0" applyFill="1" applyAlignment="1">
      <alignment horizontal="right"/>
    </xf>
    <xf numFmtId="44" fontId="0" fillId="0" borderId="0" xfId="0" applyNumberFormat="1" applyFill="1"/>
    <xf numFmtId="0" fontId="2" fillId="0" borderId="0" xfId="0" applyFont="1" applyFill="1"/>
    <xf numFmtId="44" fontId="2" fillId="0" borderId="0" xfId="0" applyNumberFormat="1" applyFont="1" applyFill="1"/>
    <xf numFmtId="10" fontId="0" fillId="2" borderId="0" xfId="0" applyNumberFormat="1" applyFill="1" applyProtection="1">
      <protection locked="0"/>
    </xf>
    <xf numFmtId="44" fontId="0" fillId="2" borderId="0" xfId="0" applyNumberFormat="1" applyFill="1" applyProtection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7"/>
  <sheetViews>
    <sheetView tabSelected="1" topLeftCell="A249" zoomScaleNormal="100" workbookViewId="0">
      <selection activeCell="D278" sqref="D278"/>
    </sheetView>
  </sheetViews>
  <sheetFormatPr defaultRowHeight="15" x14ac:dyDescent="0.25"/>
  <cols>
    <col min="4" max="4" width="18.85546875" customWidth="1"/>
    <col min="7" max="7" width="9.42578125" style="21" bestFit="1" customWidth="1"/>
    <col min="8" max="8" width="6.140625" customWidth="1"/>
    <col min="9" max="9" width="14.85546875" customWidth="1"/>
  </cols>
  <sheetData>
    <row r="1" spans="1:10" ht="15.75" x14ac:dyDescent="0.25">
      <c r="A1" s="4" t="s">
        <v>28</v>
      </c>
      <c r="B1" s="4"/>
      <c r="C1" s="4"/>
      <c r="D1" s="4"/>
      <c r="E1" s="4"/>
      <c r="F1" s="4"/>
      <c r="G1" s="20"/>
      <c r="H1" s="4"/>
      <c r="I1" s="4"/>
      <c r="J1" s="4"/>
    </row>
    <row r="3" spans="1:10" x14ac:dyDescent="0.25">
      <c r="A3" s="6" t="s">
        <v>0</v>
      </c>
      <c r="B3" s="6"/>
    </row>
    <row r="6" spans="1:10" x14ac:dyDescent="0.25">
      <c r="A6" s="7" t="s">
        <v>50</v>
      </c>
      <c r="B6" s="5" t="s">
        <v>14</v>
      </c>
      <c r="C6" s="5"/>
      <c r="D6" s="5"/>
    </row>
    <row r="7" spans="1:10" x14ac:dyDescent="0.25">
      <c r="A7" s="1" t="s">
        <v>2</v>
      </c>
      <c r="B7" t="s">
        <v>3</v>
      </c>
    </row>
    <row r="8" spans="1:10" x14ac:dyDescent="0.25">
      <c r="B8" t="s">
        <v>51</v>
      </c>
    </row>
    <row r="9" spans="1:10" x14ac:dyDescent="0.25">
      <c r="B9" t="s">
        <v>52</v>
      </c>
    </row>
    <row r="11" spans="1:10" x14ac:dyDescent="0.25">
      <c r="A11" s="1" t="s">
        <v>4</v>
      </c>
      <c r="B11" t="s">
        <v>5</v>
      </c>
    </row>
    <row r="12" spans="1:10" x14ac:dyDescent="0.25">
      <c r="B12" t="s">
        <v>6</v>
      </c>
    </row>
    <row r="13" spans="1:10" x14ac:dyDescent="0.25">
      <c r="B13" t="s">
        <v>80</v>
      </c>
    </row>
    <row r="14" spans="1:10" x14ac:dyDescent="0.25">
      <c r="B14" t="s">
        <v>81</v>
      </c>
    </row>
    <row r="15" spans="1:10" x14ac:dyDescent="0.25">
      <c r="B15" t="s">
        <v>55</v>
      </c>
    </row>
    <row r="16" spans="1:10" x14ac:dyDescent="0.25">
      <c r="B16" t="s">
        <v>59</v>
      </c>
    </row>
    <row r="17" spans="1:9" x14ac:dyDescent="0.25">
      <c r="B17" t="s">
        <v>9</v>
      </c>
    </row>
    <row r="18" spans="1:9" x14ac:dyDescent="0.25">
      <c r="B18" t="s">
        <v>10</v>
      </c>
    </row>
    <row r="19" spans="1:9" x14ac:dyDescent="0.25">
      <c r="B19" t="s">
        <v>53</v>
      </c>
    </row>
    <row r="21" spans="1:9" x14ac:dyDescent="0.25">
      <c r="B21" t="s">
        <v>12</v>
      </c>
      <c r="D21" s="2">
        <v>702.1</v>
      </c>
      <c r="G21" s="26"/>
      <c r="I21" s="3">
        <f>ROUND(D21*G21,2)</f>
        <v>0</v>
      </c>
    </row>
    <row r="22" spans="1:9" x14ac:dyDescent="0.25">
      <c r="D22" s="2"/>
      <c r="G22" s="22"/>
      <c r="I22" s="3"/>
    </row>
    <row r="23" spans="1:9" x14ac:dyDescent="0.25">
      <c r="A23" s="1" t="s">
        <v>15</v>
      </c>
      <c r="B23" t="s">
        <v>29</v>
      </c>
      <c r="D23" s="2"/>
      <c r="G23" s="22"/>
      <c r="I23" s="3"/>
    </row>
    <row r="24" spans="1:9" x14ac:dyDescent="0.25">
      <c r="A24" s="1"/>
      <c r="B24" t="s">
        <v>17</v>
      </c>
      <c r="D24" s="2"/>
      <c r="G24" s="22"/>
      <c r="I24" s="3"/>
    </row>
    <row r="25" spans="1:9" x14ac:dyDescent="0.25">
      <c r="A25" s="1"/>
      <c r="B25" t="s">
        <v>18</v>
      </c>
      <c r="D25" s="2"/>
      <c r="G25" s="22"/>
      <c r="I25" s="3"/>
    </row>
    <row r="26" spans="1:9" x14ac:dyDescent="0.25">
      <c r="A26" s="1"/>
      <c r="D26" s="2"/>
      <c r="G26" s="22"/>
      <c r="I26" s="3"/>
    </row>
    <row r="27" spans="1:9" x14ac:dyDescent="0.25">
      <c r="A27" s="1"/>
      <c r="B27" t="s">
        <v>12</v>
      </c>
      <c r="D27" s="2">
        <v>175</v>
      </c>
      <c r="G27" s="26"/>
      <c r="I27" s="3">
        <f>ROUND(D27*G27,2)</f>
        <v>0</v>
      </c>
    </row>
    <row r="28" spans="1:9" x14ac:dyDescent="0.25">
      <c r="A28" s="1"/>
      <c r="D28" s="2"/>
      <c r="G28" s="22"/>
      <c r="I28" s="3"/>
    </row>
    <row r="29" spans="1:9" x14ac:dyDescent="0.25">
      <c r="A29" s="7"/>
      <c r="B29" s="5" t="s">
        <v>68</v>
      </c>
      <c r="C29" s="5"/>
      <c r="D29" s="5"/>
      <c r="I29" s="3">
        <f>SUM(I21:I28)</f>
        <v>0</v>
      </c>
    </row>
    <row r="30" spans="1:9" x14ac:dyDescent="0.25">
      <c r="D30" s="2"/>
      <c r="G30" s="22"/>
      <c r="I30" s="3"/>
    </row>
    <row r="31" spans="1:9" hidden="1" x14ac:dyDescent="0.25">
      <c r="D31" s="2"/>
      <c r="G31" s="22"/>
      <c r="I31" s="3"/>
    </row>
    <row r="32" spans="1:9" hidden="1" x14ac:dyDescent="0.25">
      <c r="D32" s="2"/>
      <c r="G32" s="22"/>
      <c r="I32" s="3"/>
    </row>
    <row r="33" spans="1:9" hidden="1" x14ac:dyDescent="0.25">
      <c r="D33" s="2"/>
      <c r="G33" s="22"/>
      <c r="I33" s="3"/>
    </row>
    <row r="34" spans="1:9" hidden="1" x14ac:dyDescent="0.25">
      <c r="D34" s="2"/>
      <c r="G34" s="22"/>
      <c r="I34" s="3"/>
    </row>
    <row r="35" spans="1:9" hidden="1" x14ac:dyDescent="0.25">
      <c r="D35" s="2"/>
      <c r="G35" s="22"/>
      <c r="I35" s="3"/>
    </row>
    <row r="36" spans="1:9" hidden="1" x14ac:dyDescent="0.25"/>
    <row r="37" spans="1:9" x14ac:dyDescent="0.25">
      <c r="A37" s="7" t="s">
        <v>58</v>
      </c>
      <c r="B37" s="5" t="s">
        <v>21</v>
      </c>
      <c r="C37" s="5"/>
      <c r="D37" s="5"/>
    </row>
    <row r="39" spans="1:9" x14ac:dyDescent="0.25">
      <c r="A39" s="1" t="s">
        <v>2</v>
      </c>
      <c r="B39" t="s">
        <v>3</v>
      </c>
    </row>
    <row r="40" spans="1:9" x14ac:dyDescent="0.25">
      <c r="B40" t="s">
        <v>51</v>
      </c>
    </row>
    <row r="41" spans="1:9" x14ac:dyDescent="0.25">
      <c r="B41" t="s">
        <v>52</v>
      </c>
    </row>
    <row r="43" spans="1:9" x14ac:dyDescent="0.25">
      <c r="A43" s="1" t="s">
        <v>4</v>
      </c>
      <c r="B43" t="s">
        <v>30</v>
      </c>
    </row>
    <row r="44" spans="1:9" x14ac:dyDescent="0.25">
      <c r="B44" t="s">
        <v>31</v>
      </c>
    </row>
    <row r="45" spans="1:9" x14ac:dyDescent="0.25">
      <c r="B45" t="s">
        <v>32</v>
      </c>
    </row>
    <row r="46" spans="1:9" hidden="1" x14ac:dyDescent="0.25"/>
    <row r="47" spans="1:9" hidden="1" x14ac:dyDescent="0.25"/>
    <row r="48" spans="1:9" hidden="1" x14ac:dyDescent="0.25"/>
    <row r="49" spans="1:9" hidden="1" x14ac:dyDescent="0.25"/>
    <row r="50" spans="1:9" hidden="1" x14ac:dyDescent="0.25"/>
    <row r="51" spans="1:9" hidden="1" x14ac:dyDescent="0.25"/>
    <row r="52" spans="1:9" hidden="1" x14ac:dyDescent="0.25"/>
    <row r="53" spans="1:9" hidden="1" x14ac:dyDescent="0.25"/>
    <row r="54" spans="1:9" hidden="1" x14ac:dyDescent="0.25"/>
    <row r="55" spans="1:9" hidden="1" x14ac:dyDescent="0.25"/>
    <row r="56" spans="1:9" hidden="1" x14ac:dyDescent="0.25"/>
    <row r="57" spans="1:9" hidden="1" x14ac:dyDescent="0.25"/>
    <row r="59" spans="1:9" x14ac:dyDescent="0.25">
      <c r="B59" t="s">
        <v>12</v>
      </c>
      <c r="D59" s="2">
        <v>306.60000000000002</v>
      </c>
      <c r="G59" s="26"/>
      <c r="I59" s="3">
        <f>ROUND(D59*G59,2)</f>
        <v>0</v>
      </c>
    </row>
    <row r="61" spans="1:9" x14ac:dyDescent="0.25">
      <c r="A61" s="1" t="s">
        <v>15</v>
      </c>
      <c r="B61" t="s">
        <v>33</v>
      </c>
    </row>
    <row r="62" spans="1:9" x14ac:dyDescent="0.25">
      <c r="B62" t="s">
        <v>34</v>
      </c>
    </row>
    <row r="63" spans="1:9" hidden="1" x14ac:dyDescent="0.25"/>
    <row r="65" spans="1:9" x14ac:dyDescent="0.25">
      <c r="B65" t="s">
        <v>35</v>
      </c>
      <c r="D65" s="2">
        <v>365</v>
      </c>
      <c r="G65" s="26"/>
      <c r="I65" s="3">
        <f>ROUND(D65*G65,2)</f>
        <v>0</v>
      </c>
    </row>
    <row r="67" spans="1:9" x14ac:dyDescent="0.25">
      <c r="A67" s="1" t="s">
        <v>20</v>
      </c>
      <c r="B67" t="s">
        <v>36</v>
      </c>
    </row>
    <row r="68" spans="1:9" x14ac:dyDescent="0.25">
      <c r="B68" t="s">
        <v>37</v>
      </c>
    </row>
    <row r="69" spans="1:9" hidden="1" x14ac:dyDescent="0.25"/>
    <row r="70" spans="1:9" hidden="1" x14ac:dyDescent="0.25"/>
    <row r="71" spans="1:9" hidden="1" x14ac:dyDescent="0.25"/>
    <row r="72" spans="1:9" hidden="1" x14ac:dyDescent="0.25"/>
    <row r="73" spans="1:9" hidden="1" x14ac:dyDescent="0.25"/>
    <row r="74" spans="1:9" hidden="1" x14ac:dyDescent="0.25"/>
    <row r="76" spans="1:9" x14ac:dyDescent="0.25">
      <c r="B76" t="s">
        <v>35</v>
      </c>
      <c r="D76" s="2">
        <v>306.60000000000002</v>
      </c>
      <c r="G76" s="26"/>
      <c r="I76" s="3">
        <f>ROUND(D76*G76,2)</f>
        <v>0</v>
      </c>
    </row>
    <row r="77" spans="1:9" x14ac:dyDescent="0.25">
      <c r="D77" s="2"/>
      <c r="G77" s="22"/>
      <c r="I77" s="3"/>
    </row>
    <row r="78" spans="1:9" x14ac:dyDescent="0.25">
      <c r="A78" s="1" t="s">
        <v>38</v>
      </c>
      <c r="B78" t="s">
        <v>39</v>
      </c>
      <c r="D78" s="2"/>
      <c r="G78" s="22"/>
      <c r="I78" s="3"/>
    </row>
    <row r="79" spans="1:9" x14ac:dyDescent="0.25">
      <c r="B79" t="s">
        <v>40</v>
      </c>
      <c r="D79" s="2"/>
      <c r="G79" s="22"/>
      <c r="I79" s="3"/>
    </row>
    <row r="80" spans="1:9" x14ac:dyDescent="0.25">
      <c r="D80" s="2"/>
      <c r="G80" s="22"/>
      <c r="I80" s="3"/>
    </row>
    <row r="81" spans="1:9" x14ac:dyDescent="0.25">
      <c r="B81" t="s">
        <v>35</v>
      </c>
      <c r="D81" s="2">
        <v>365</v>
      </c>
      <c r="G81" s="26"/>
      <c r="I81" s="3">
        <f>ROUND(D81*G81,2)</f>
        <v>0</v>
      </c>
    </row>
    <row r="82" spans="1:9" x14ac:dyDescent="0.25">
      <c r="D82" s="2"/>
      <c r="G82" s="22"/>
      <c r="I82" s="3"/>
    </row>
    <row r="83" spans="1:9" x14ac:dyDescent="0.25">
      <c r="A83" s="1" t="s">
        <v>41</v>
      </c>
      <c r="B83" t="s">
        <v>42</v>
      </c>
      <c r="D83" s="2"/>
      <c r="G83" s="22"/>
      <c r="I83" s="3"/>
    </row>
    <row r="84" spans="1:9" x14ac:dyDescent="0.25">
      <c r="D84" s="2"/>
      <c r="G84" s="22"/>
      <c r="I84" s="3"/>
    </row>
    <row r="85" spans="1:9" x14ac:dyDescent="0.25">
      <c r="B85" t="s">
        <v>12</v>
      </c>
      <c r="D85" s="2">
        <v>1570</v>
      </c>
      <c r="G85" s="26"/>
      <c r="I85" s="3">
        <f>ROUND(D85*G85,2)</f>
        <v>0</v>
      </c>
    </row>
    <row r="86" spans="1:9" x14ac:dyDescent="0.25">
      <c r="D86" s="2"/>
      <c r="G86" s="22"/>
      <c r="I86" s="3"/>
    </row>
    <row r="87" spans="1:9" x14ac:dyDescent="0.25">
      <c r="A87" s="1" t="s">
        <v>43</v>
      </c>
      <c r="B87" t="s">
        <v>44</v>
      </c>
      <c r="D87" s="2"/>
      <c r="G87" s="22"/>
      <c r="I87" s="3"/>
    </row>
    <row r="88" spans="1:9" x14ac:dyDescent="0.25">
      <c r="B88" t="s">
        <v>45</v>
      </c>
      <c r="D88" s="2"/>
      <c r="G88" s="22"/>
      <c r="I88" s="3"/>
    </row>
    <row r="89" spans="1:9" x14ac:dyDescent="0.25">
      <c r="D89" s="2"/>
      <c r="G89" s="22"/>
      <c r="I89" s="3"/>
    </row>
    <row r="90" spans="1:9" x14ac:dyDescent="0.25">
      <c r="B90" t="s">
        <v>19</v>
      </c>
      <c r="D90" s="2">
        <v>414</v>
      </c>
      <c r="G90" s="26"/>
      <c r="I90" s="3">
        <f>ROUND(D90*G90,2)</f>
        <v>0</v>
      </c>
    </row>
    <row r="91" spans="1:9" x14ac:dyDescent="0.25">
      <c r="D91" s="2"/>
      <c r="G91" s="22"/>
      <c r="I91" s="3"/>
    </row>
    <row r="92" spans="1:9" x14ac:dyDescent="0.25">
      <c r="A92" s="1" t="s">
        <v>46</v>
      </c>
      <c r="B92" t="s">
        <v>47</v>
      </c>
      <c r="D92" s="2"/>
      <c r="G92" s="22"/>
      <c r="I92" s="3"/>
    </row>
    <row r="93" spans="1:9" x14ac:dyDescent="0.25">
      <c r="B93" t="s">
        <v>60</v>
      </c>
      <c r="D93" s="2"/>
      <c r="G93" s="22"/>
      <c r="I93" s="3"/>
    </row>
    <row r="94" spans="1:9" x14ac:dyDescent="0.25">
      <c r="D94" s="2"/>
      <c r="G94" s="22"/>
      <c r="I94" s="3"/>
    </row>
    <row r="95" spans="1:9" x14ac:dyDescent="0.25">
      <c r="B95" t="s">
        <v>19</v>
      </c>
      <c r="D95" s="2">
        <v>1460</v>
      </c>
      <c r="G95" s="26"/>
      <c r="I95" s="3">
        <f>ROUND(D95*G95,2)</f>
        <v>0</v>
      </c>
    </row>
    <row r="96" spans="1:9" x14ac:dyDescent="0.25">
      <c r="D96" s="2"/>
      <c r="G96" s="22"/>
      <c r="I96" s="3"/>
    </row>
    <row r="97" spans="1:9" x14ac:dyDescent="0.25">
      <c r="A97" s="7"/>
      <c r="B97" s="5" t="s">
        <v>69</v>
      </c>
      <c r="C97" s="5"/>
      <c r="D97" s="5"/>
      <c r="I97" s="3">
        <f>SUM(I59:I96)</f>
        <v>0</v>
      </c>
    </row>
    <row r="98" spans="1:9" x14ac:dyDescent="0.25">
      <c r="D98" s="2"/>
      <c r="G98" s="22"/>
      <c r="I98" s="3"/>
    </row>
    <row r="99" spans="1:9" x14ac:dyDescent="0.25">
      <c r="D99" s="2"/>
      <c r="G99" s="22"/>
      <c r="I99" s="3"/>
    </row>
    <row r="100" spans="1:9" x14ac:dyDescent="0.25">
      <c r="D100" s="2"/>
      <c r="G100" s="22"/>
      <c r="I100" s="3"/>
    </row>
    <row r="101" spans="1:9" x14ac:dyDescent="0.25">
      <c r="A101" s="7" t="s">
        <v>61</v>
      </c>
      <c r="B101" s="5" t="s">
        <v>62</v>
      </c>
      <c r="C101" s="5"/>
      <c r="D101" s="5"/>
    </row>
    <row r="103" spans="1:9" x14ac:dyDescent="0.25">
      <c r="A103" s="1" t="s">
        <v>2</v>
      </c>
      <c r="B103" t="s">
        <v>3</v>
      </c>
    </row>
    <row r="104" spans="1:9" x14ac:dyDescent="0.25">
      <c r="B104" t="s">
        <v>51</v>
      </c>
    </row>
    <row r="105" spans="1:9" x14ac:dyDescent="0.25">
      <c r="B105" t="s">
        <v>52</v>
      </c>
    </row>
    <row r="107" spans="1:9" x14ac:dyDescent="0.25">
      <c r="A107" s="1" t="s">
        <v>4</v>
      </c>
      <c r="B107" t="s">
        <v>63</v>
      </c>
    </row>
    <row r="108" spans="1:9" x14ac:dyDescent="0.25">
      <c r="B108" t="s">
        <v>64</v>
      </c>
    </row>
    <row r="109" spans="1:9" x14ac:dyDescent="0.25">
      <c r="B109" t="s">
        <v>82</v>
      </c>
    </row>
    <row r="110" spans="1:9" x14ac:dyDescent="0.25">
      <c r="B110" t="s">
        <v>83</v>
      </c>
    </row>
    <row r="111" spans="1:9" x14ac:dyDescent="0.25">
      <c r="B111" t="s">
        <v>56</v>
      </c>
    </row>
    <row r="112" spans="1:9" x14ac:dyDescent="0.25">
      <c r="B112" t="s">
        <v>9</v>
      </c>
    </row>
    <row r="113" spans="1:9" x14ac:dyDescent="0.25">
      <c r="B113" t="s">
        <v>10</v>
      </c>
    </row>
    <row r="114" spans="1:9" x14ac:dyDescent="0.25">
      <c r="B114" t="s">
        <v>11</v>
      </c>
    </row>
    <row r="116" spans="1:9" x14ac:dyDescent="0.25">
      <c r="B116" t="s">
        <v>12</v>
      </c>
      <c r="D116" s="2">
        <v>80</v>
      </c>
      <c r="G116" s="26"/>
      <c r="I116" s="3">
        <f>ROUND(D116*G116,2)</f>
        <v>0</v>
      </c>
    </row>
    <row r="117" spans="1:9" x14ac:dyDescent="0.25">
      <c r="D117" s="2"/>
      <c r="G117" s="22"/>
      <c r="I117" s="3"/>
    </row>
    <row r="118" spans="1:9" x14ac:dyDescent="0.25">
      <c r="D118" s="2"/>
      <c r="G118" s="22"/>
      <c r="I118" s="3"/>
    </row>
    <row r="119" spans="1:9" x14ac:dyDescent="0.25">
      <c r="A119" s="1" t="s">
        <v>15</v>
      </c>
      <c r="B119" t="s">
        <v>65</v>
      </c>
      <c r="D119" s="2"/>
      <c r="G119" s="22"/>
      <c r="I119" s="3"/>
    </row>
    <row r="120" spans="1:9" x14ac:dyDescent="0.25">
      <c r="A120" s="1"/>
      <c r="B120" t="s">
        <v>66</v>
      </c>
      <c r="D120" s="2"/>
      <c r="G120" s="22"/>
      <c r="I120" s="3"/>
    </row>
    <row r="121" spans="1:9" x14ac:dyDescent="0.25">
      <c r="A121" s="1"/>
      <c r="B121" t="s">
        <v>67</v>
      </c>
      <c r="D121" s="2"/>
      <c r="G121" s="22"/>
      <c r="I121" s="3"/>
    </row>
    <row r="122" spans="1:9" x14ac:dyDescent="0.25">
      <c r="A122" s="1"/>
      <c r="D122" s="2"/>
      <c r="G122" s="22"/>
      <c r="I122" s="3"/>
    </row>
    <row r="123" spans="1:9" x14ac:dyDescent="0.25">
      <c r="A123" s="1"/>
      <c r="B123" t="s">
        <v>19</v>
      </c>
      <c r="D123" s="2">
        <v>80</v>
      </c>
      <c r="G123" s="26"/>
      <c r="I123" s="3">
        <f>ROUND(D123*G123,2)</f>
        <v>0</v>
      </c>
    </row>
    <row r="124" spans="1:9" x14ac:dyDescent="0.25">
      <c r="A124" s="1"/>
      <c r="D124" s="2"/>
      <c r="G124" s="22"/>
      <c r="I124" s="3"/>
    </row>
    <row r="125" spans="1:9" x14ac:dyDescent="0.25">
      <c r="A125" s="1" t="s">
        <v>20</v>
      </c>
      <c r="B125" t="s">
        <v>29</v>
      </c>
      <c r="D125" s="2"/>
      <c r="G125" s="22"/>
      <c r="I125" s="3"/>
    </row>
    <row r="126" spans="1:9" x14ac:dyDescent="0.25">
      <c r="A126" s="1"/>
      <c r="B126" t="s">
        <v>17</v>
      </c>
      <c r="D126" s="2"/>
      <c r="G126" s="22"/>
      <c r="I126" s="3"/>
    </row>
    <row r="127" spans="1:9" x14ac:dyDescent="0.25">
      <c r="A127" s="1"/>
      <c r="B127" t="s">
        <v>18</v>
      </c>
      <c r="D127" s="2"/>
      <c r="G127" s="22"/>
      <c r="I127" s="3"/>
    </row>
    <row r="128" spans="1:9" x14ac:dyDescent="0.25">
      <c r="A128" s="1"/>
      <c r="D128" s="2"/>
      <c r="G128" s="22"/>
      <c r="I128" s="3"/>
    </row>
    <row r="129" spans="1:9" x14ac:dyDescent="0.25">
      <c r="A129" s="1"/>
      <c r="B129" t="s">
        <v>19</v>
      </c>
      <c r="D129" s="2">
        <v>80</v>
      </c>
      <c r="G129" s="26"/>
      <c r="I129" s="3">
        <f>ROUND(D129*G129,2)</f>
        <v>0</v>
      </c>
    </row>
    <row r="131" spans="1:9" x14ac:dyDescent="0.25">
      <c r="A131" s="7"/>
      <c r="B131" s="5" t="s">
        <v>70</v>
      </c>
      <c r="C131" s="5"/>
      <c r="D131" s="5"/>
      <c r="I131" s="3">
        <f>SUM(I116:I130)</f>
        <v>0</v>
      </c>
    </row>
    <row r="134" spans="1:9" x14ac:dyDescent="0.25">
      <c r="B134" s="5" t="s">
        <v>71</v>
      </c>
    </row>
    <row r="136" spans="1:9" x14ac:dyDescent="0.25">
      <c r="A136" s="7" t="s">
        <v>50</v>
      </c>
      <c r="B136" s="5" t="s">
        <v>14</v>
      </c>
      <c r="C136" s="5"/>
      <c r="D136" s="5"/>
      <c r="I136" s="3">
        <f>I29</f>
        <v>0</v>
      </c>
    </row>
    <row r="137" spans="1:9" x14ac:dyDescent="0.25">
      <c r="A137" s="7" t="s">
        <v>58</v>
      </c>
      <c r="B137" s="5" t="s">
        <v>21</v>
      </c>
      <c r="C137" s="5"/>
      <c r="D137" s="5"/>
      <c r="I137" s="3">
        <f>I97</f>
        <v>0</v>
      </c>
    </row>
    <row r="138" spans="1:9" x14ac:dyDescent="0.25">
      <c r="A138" s="7" t="s">
        <v>61</v>
      </c>
      <c r="B138" s="5" t="s">
        <v>62</v>
      </c>
      <c r="C138" s="5"/>
      <c r="D138" s="5"/>
      <c r="I138" s="3">
        <f>I131</f>
        <v>0</v>
      </c>
    </row>
    <row r="139" spans="1:9" ht="15.75" thickBot="1" x14ac:dyDescent="0.3">
      <c r="A139" s="10"/>
      <c r="B139" s="11" t="s">
        <v>27</v>
      </c>
      <c r="C139" s="10"/>
      <c r="D139" s="10"/>
      <c r="E139" s="10"/>
      <c r="F139" s="10"/>
      <c r="G139" s="23"/>
      <c r="H139" s="10"/>
      <c r="I139" s="12">
        <f>SUM(I136:I138)</f>
        <v>0</v>
      </c>
    </row>
    <row r="140" spans="1:9" ht="15.75" thickTop="1" x14ac:dyDescent="0.25"/>
    <row r="142" spans="1:9" x14ac:dyDescent="0.25">
      <c r="A142" s="6" t="s">
        <v>22</v>
      </c>
      <c r="B142" s="6"/>
    </row>
    <row r="144" spans="1:9" x14ac:dyDescent="0.25">
      <c r="A144" s="7" t="s">
        <v>50</v>
      </c>
      <c r="B144" s="5" t="s">
        <v>54</v>
      </c>
      <c r="C144" s="5"/>
      <c r="D144" s="5"/>
    </row>
    <row r="146" spans="1:2" x14ac:dyDescent="0.25">
      <c r="A146" s="1" t="s">
        <v>2</v>
      </c>
      <c r="B146" t="s">
        <v>3</v>
      </c>
    </row>
    <row r="147" spans="1:2" x14ac:dyDescent="0.25">
      <c r="B147" t="s">
        <v>51</v>
      </c>
    </row>
    <row r="148" spans="1:2" x14ac:dyDescent="0.25">
      <c r="B148" t="s">
        <v>52</v>
      </c>
    </row>
    <row r="151" spans="1:2" x14ac:dyDescent="0.25">
      <c r="A151" s="1" t="s">
        <v>4</v>
      </c>
      <c r="B151" t="s">
        <v>5</v>
      </c>
    </row>
    <row r="152" spans="1:2" x14ac:dyDescent="0.25">
      <c r="B152" t="s">
        <v>6</v>
      </c>
    </row>
    <row r="153" spans="1:2" x14ac:dyDescent="0.25">
      <c r="B153" t="s">
        <v>57</v>
      </c>
    </row>
    <row r="154" spans="1:2" x14ac:dyDescent="0.25">
      <c r="B154" t="s">
        <v>8</v>
      </c>
    </row>
    <row r="155" spans="1:2" x14ac:dyDescent="0.25">
      <c r="B155" t="s">
        <v>55</v>
      </c>
    </row>
    <row r="156" spans="1:2" x14ac:dyDescent="0.25">
      <c r="B156" t="s">
        <v>56</v>
      </c>
    </row>
    <row r="157" spans="1:2" x14ac:dyDescent="0.25">
      <c r="B157" t="s">
        <v>9</v>
      </c>
    </row>
    <row r="158" spans="1:2" x14ac:dyDescent="0.25">
      <c r="B158" t="s">
        <v>10</v>
      </c>
    </row>
    <row r="159" spans="1:2" x14ac:dyDescent="0.25">
      <c r="B159" t="s">
        <v>11</v>
      </c>
    </row>
    <row r="161" spans="1:9" x14ac:dyDescent="0.25">
      <c r="B161" t="s">
        <v>12</v>
      </c>
      <c r="D161" s="2">
        <v>409.02</v>
      </c>
      <c r="G161" s="26"/>
      <c r="I161" s="3">
        <f>ROUND(D161*G161,2)</f>
        <v>0</v>
      </c>
    </row>
    <row r="163" spans="1:9" hidden="1" x14ac:dyDescent="0.25"/>
    <row r="164" spans="1:9" hidden="1" x14ac:dyDescent="0.25"/>
    <row r="165" spans="1:9" hidden="1" x14ac:dyDescent="0.25"/>
    <row r="166" spans="1:9" hidden="1" x14ac:dyDescent="0.25"/>
    <row r="167" spans="1:9" x14ac:dyDescent="0.25">
      <c r="A167" s="7"/>
      <c r="B167" s="5" t="s">
        <v>73</v>
      </c>
      <c r="C167" s="5"/>
      <c r="D167" s="5"/>
      <c r="I167" s="3">
        <f>SUM(I161)</f>
        <v>0</v>
      </c>
    </row>
    <row r="168" spans="1:9" x14ac:dyDescent="0.25">
      <c r="D168" s="2"/>
      <c r="G168" s="22"/>
      <c r="I168" s="3"/>
    </row>
    <row r="169" spans="1:9" x14ac:dyDescent="0.25">
      <c r="A169" s="7"/>
      <c r="B169" s="5"/>
      <c r="C169" s="5"/>
      <c r="D169" s="5"/>
    </row>
    <row r="170" spans="1:9" x14ac:dyDescent="0.25">
      <c r="A170" s="7" t="s">
        <v>58</v>
      </c>
      <c r="B170" s="5" t="s">
        <v>49</v>
      </c>
      <c r="C170" s="5"/>
      <c r="D170" s="5"/>
      <c r="G170" s="22"/>
      <c r="I170" s="3"/>
    </row>
    <row r="171" spans="1:9" x14ac:dyDescent="0.25">
      <c r="D171" s="2"/>
      <c r="G171" s="22"/>
      <c r="I171" s="3"/>
    </row>
    <row r="172" spans="1:9" x14ac:dyDescent="0.25">
      <c r="A172" s="1" t="s">
        <v>2</v>
      </c>
      <c r="B172" t="s">
        <v>3</v>
      </c>
    </row>
    <row r="173" spans="1:9" x14ac:dyDescent="0.25">
      <c r="B173" t="s">
        <v>51</v>
      </c>
    </row>
    <row r="174" spans="1:9" x14ac:dyDescent="0.25">
      <c r="B174" t="s">
        <v>52</v>
      </c>
    </row>
    <row r="175" spans="1:9" x14ac:dyDescent="0.25">
      <c r="D175" s="2"/>
      <c r="G175" s="22"/>
      <c r="I175" s="3"/>
    </row>
    <row r="176" spans="1:9" x14ac:dyDescent="0.25">
      <c r="A176" s="1" t="s">
        <v>20</v>
      </c>
      <c r="B176" t="s">
        <v>5</v>
      </c>
    </row>
    <row r="177" spans="1:9" x14ac:dyDescent="0.25">
      <c r="B177" t="s">
        <v>6</v>
      </c>
    </row>
    <row r="178" spans="1:9" x14ac:dyDescent="0.25">
      <c r="B178" t="s">
        <v>7</v>
      </c>
    </row>
    <row r="179" spans="1:9" x14ac:dyDescent="0.25">
      <c r="B179" t="s">
        <v>8</v>
      </c>
    </row>
    <row r="180" spans="1:9" x14ac:dyDescent="0.25">
      <c r="B180" t="s">
        <v>55</v>
      </c>
    </row>
    <row r="181" spans="1:9" x14ac:dyDescent="0.25">
      <c r="B181" t="s">
        <v>59</v>
      </c>
    </row>
    <row r="182" spans="1:9" x14ac:dyDescent="0.25">
      <c r="B182" t="s">
        <v>9</v>
      </c>
    </row>
    <row r="183" spans="1:9" x14ac:dyDescent="0.25">
      <c r="B183" t="s">
        <v>10</v>
      </c>
    </row>
    <row r="184" spans="1:9" x14ac:dyDescent="0.25">
      <c r="B184" t="s">
        <v>11</v>
      </c>
    </row>
    <row r="186" spans="1:9" x14ac:dyDescent="0.25">
      <c r="B186" t="s">
        <v>12</v>
      </c>
      <c r="D186" s="2">
        <v>95</v>
      </c>
      <c r="G186" s="26"/>
      <c r="I186" s="3">
        <f>ROUND(D186*G186,2)</f>
        <v>0</v>
      </c>
    </row>
    <row r="187" spans="1:9" x14ac:dyDescent="0.25">
      <c r="D187" s="2"/>
      <c r="G187" s="22"/>
      <c r="I187" s="3"/>
    </row>
    <row r="188" spans="1:9" x14ac:dyDescent="0.25">
      <c r="A188" s="7"/>
      <c r="B188" s="5" t="s">
        <v>74</v>
      </c>
      <c r="C188" s="5"/>
      <c r="D188" s="5"/>
      <c r="G188" s="22"/>
      <c r="I188" s="3">
        <f>SUM(I186:I187)</f>
        <v>0</v>
      </c>
    </row>
    <row r="189" spans="1:9" x14ac:dyDescent="0.25">
      <c r="A189" s="7"/>
      <c r="B189" s="5"/>
      <c r="C189" s="5"/>
      <c r="D189" s="5"/>
      <c r="G189" s="22"/>
      <c r="I189" s="3"/>
    </row>
    <row r="190" spans="1:9" x14ac:dyDescent="0.25">
      <c r="A190" s="7"/>
      <c r="B190" s="5"/>
      <c r="C190" s="5"/>
      <c r="D190" s="5"/>
      <c r="G190" s="22"/>
      <c r="I190" s="3"/>
    </row>
    <row r="191" spans="1:9" x14ac:dyDescent="0.25">
      <c r="B191" s="5" t="s">
        <v>72</v>
      </c>
    </row>
    <row r="193" spans="1:9" x14ac:dyDescent="0.25">
      <c r="A193" s="7" t="s">
        <v>50</v>
      </c>
      <c r="B193" s="5" t="s">
        <v>54</v>
      </c>
      <c r="C193" s="5"/>
      <c r="D193" s="5"/>
      <c r="I193" s="3">
        <f>I167</f>
        <v>0</v>
      </c>
    </row>
    <row r="194" spans="1:9" x14ac:dyDescent="0.25">
      <c r="A194" s="7" t="s">
        <v>58</v>
      </c>
      <c r="B194" s="5" t="s">
        <v>49</v>
      </c>
      <c r="C194" s="5"/>
      <c r="D194" s="5"/>
      <c r="G194" s="22"/>
      <c r="I194" s="3">
        <f>I188</f>
        <v>0</v>
      </c>
    </row>
    <row r="195" spans="1:9" ht="15.75" thickBot="1" x14ac:dyDescent="0.3">
      <c r="A195" s="10"/>
      <c r="B195" s="11" t="s">
        <v>95</v>
      </c>
      <c r="C195" s="10"/>
      <c r="D195" s="10"/>
      <c r="E195" s="10"/>
      <c r="F195" s="10"/>
      <c r="G195" s="23"/>
      <c r="H195" s="10"/>
      <c r="I195" s="12">
        <f>SUM(I193:I194)</f>
        <v>0</v>
      </c>
    </row>
    <row r="196" spans="1:9" ht="15.75" thickTop="1" x14ac:dyDescent="0.25">
      <c r="D196" s="2"/>
      <c r="G196" s="22"/>
      <c r="I196" s="3"/>
    </row>
    <row r="197" spans="1:9" x14ac:dyDescent="0.25">
      <c r="D197" s="2"/>
      <c r="G197" s="22"/>
      <c r="I197" s="3"/>
    </row>
    <row r="199" spans="1:9" x14ac:dyDescent="0.25">
      <c r="A199" s="6" t="s">
        <v>23</v>
      </c>
      <c r="B199" s="6"/>
    </row>
    <row r="201" spans="1:9" x14ac:dyDescent="0.25">
      <c r="A201" s="7" t="s">
        <v>1</v>
      </c>
      <c r="B201" s="5" t="s">
        <v>75</v>
      </c>
      <c r="C201" s="5"/>
      <c r="D201" s="5"/>
    </row>
    <row r="203" spans="1:9" x14ac:dyDescent="0.25">
      <c r="A203" s="1" t="s">
        <v>2</v>
      </c>
      <c r="B203" t="s">
        <v>3</v>
      </c>
    </row>
    <row r="204" spans="1:9" x14ac:dyDescent="0.25">
      <c r="B204" t="s">
        <v>51</v>
      </c>
    </row>
    <row r="205" spans="1:9" x14ac:dyDescent="0.25">
      <c r="B205" t="s">
        <v>52</v>
      </c>
    </row>
    <row r="207" spans="1:9" x14ac:dyDescent="0.25">
      <c r="A207" s="1" t="s">
        <v>4</v>
      </c>
      <c r="B207" t="s">
        <v>5</v>
      </c>
    </row>
    <row r="208" spans="1:9" x14ac:dyDescent="0.25">
      <c r="B208" t="s">
        <v>6</v>
      </c>
    </row>
    <row r="209" spans="1:9" x14ac:dyDescent="0.25">
      <c r="B209" t="s">
        <v>78</v>
      </c>
    </row>
    <row r="210" spans="1:9" x14ac:dyDescent="0.25">
      <c r="B210" t="s">
        <v>79</v>
      </c>
    </row>
    <row r="211" spans="1:9" x14ac:dyDescent="0.25">
      <c r="B211" t="s">
        <v>76</v>
      </c>
    </row>
    <row r="212" spans="1:9" x14ac:dyDescent="0.25">
      <c r="B212" t="s">
        <v>77</v>
      </c>
    </row>
    <row r="213" spans="1:9" x14ac:dyDescent="0.25">
      <c r="B213" t="s">
        <v>9</v>
      </c>
    </row>
    <row r="214" spans="1:9" x14ac:dyDescent="0.25">
      <c r="B214" t="s">
        <v>10</v>
      </c>
    </row>
    <row r="215" spans="1:9" x14ac:dyDescent="0.25">
      <c r="B215" t="s">
        <v>11</v>
      </c>
    </row>
    <row r="217" spans="1:9" x14ac:dyDescent="0.25">
      <c r="B217" t="s">
        <v>12</v>
      </c>
      <c r="D217" s="2">
        <v>95</v>
      </c>
      <c r="G217" s="26"/>
      <c r="I217" s="3">
        <f>ROUND(D217*G217,2)</f>
        <v>0</v>
      </c>
    </row>
    <row r="219" spans="1:9" x14ac:dyDescent="0.25">
      <c r="A219" s="1" t="s">
        <v>15</v>
      </c>
      <c r="B219" t="s">
        <v>16</v>
      </c>
    </row>
    <row r="220" spans="1:9" x14ac:dyDescent="0.25">
      <c r="B220" t="s">
        <v>17</v>
      </c>
    </row>
    <row r="221" spans="1:9" x14ac:dyDescent="0.25">
      <c r="B221" t="s">
        <v>18</v>
      </c>
    </row>
    <row r="223" spans="1:9" x14ac:dyDescent="0.25">
      <c r="B223" t="s">
        <v>19</v>
      </c>
      <c r="D223" s="2">
        <v>120</v>
      </c>
      <c r="G223" s="26"/>
      <c r="I223" s="3">
        <f>ROUND(D223*G223,2)</f>
        <v>0</v>
      </c>
    </row>
    <row r="225" spans="1:9" x14ac:dyDescent="0.25">
      <c r="A225" s="7"/>
      <c r="B225" s="5" t="s">
        <v>90</v>
      </c>
      <c r="C225" s="5"/>
      <c r="D225" s="5"/>
      <c r="I225" s="3">
        <f>SUM(I217:I224)</f>
        <v>0</v>
      </c>
    </row>
    <row r="226" spans="1:9" x14ac:dyDescent="0.25">
      <c r="A226" s="7"/>
      <c r="B226" s="5"/>
      <c r="C226" s="5"/>
      <c r="D226" s="5"/>
      <c r="I226" s="3"/>
    </row>
    <row r="228" spans="1:9" x14ac:dyDescent="0.25">
      <c r="A228" s="7" t="s">
        <v>13</v>
      </c>
      <c r="B228" s="5" t="s">
        <v>84</v>
      </c>
      <c r="C228" s="5"/>
      <c r="D228" s="5"/>
    </row>
    <row r="229" spans="1:9" x14ac:dyDescent="0.25">
      <c r="A229" s="1" t="s">
        <v>2</v>
      </c>
      <c r="B229" t="s">
        <v>3</v>
      </c>
    </row>
    <row r="230" spans="1:9" x14ac:dyDescent="0.25">
      <c r="B230" t="s">
        <v>51</v>
      </c>
    </row>
    <row r="231" spans="1:9" x14ac:dyDescent="0.25">
      <c r="B231" t="s">
        <v>52</v>
      </c>
    </row>
    <row r="234" spans="1:9" x14ac:dyDescent="0.25">
      <c r="A234" s="1" t="s">
        <v>2</v>
      </c>
      <c r="B234" t="s">
        <v>85</v>
      </c>
    </row>
    <row r="235" spans="1:9" x14ac:dyDescent="0.25">
      <c r="B235" t="s">
        <v>86</v>
      </c>
    </row>
    <row r="236" spans="1:9" x14ac:dyDescent="0.25">
      <c r="B236" t="s">
        <v>87</v>
      </c>
    </row>
    <row r="238" spans="1:9" x14ac:dyDescent="0.25">
      <c r="B238" t="s">
        <v>12</v>
      </c>
      <c r="D238" s="2">
        <v>480</v>
      </c>
      <c r="G238" s="26"/>
      <c r="I238" s="3">
        <f>ROUND(D238*G238,2)</f>
        <v>0</v>
      </c>
    </row>
    <row r="239" spans="1:9" x14ac:dyDescent="0.25">
      <c r="D239" s="2"/>
      <c r="G239" s="22"/>
      <c r="I239" s="3"/>
    </row>
    <row r="240" spans="1:9" x14ac:dyDescent="0.25">
      <c r="A240" s="1" t="s">
        <v>15</v>
      </c>
      <c r="B240" t="s">
        <v>88</v>
      </c>
    </row>
    <row r="241" spans="1:9" x14ac:dyDescent="0.25">
      <c r="B241" t="s">
        <v>89</v>
      </c>
    </row>
    <row r="243" spans="1:9" x14ac:dyDescent="0.25">
      <c r="B243" t="s">
        <v>12</v>
      </c>
      <c r="D243" s="2">
        <v>480</v>
      </c>
      <c r="G243" s="26"/>
      <c r="I243" s="3">
        <f>ROUND(D243*G243,2)</f>
        <v>0</v>
      </c>
    </row>
    <row r="244" spans="1:9" x14ac:dyDescent="0.25">
      <c r="D244" s="2"/>
      <c r="G244" s="22"/>
      <c r="I244" s="3"/>
    </row>
    <row r="245" spans="1:9" x14ac:dyDescent="0.25">
      <c r="A245" s="1" t="s">
        <v>20</v>
      </c>
      <c r="B245" t="s">
        <v>47</v>
      </c>
      <c r="D245" s="2"/>
      <c r="G245" s="22"/>
      <c r="I245" s="3"/>
    </row>
    <row r="246" spans="1:9" x14ac:dyDescent="0.25">
      <c r="B246" t="s">
        <v>48</v>
      </c>
      <c r="D246" s="2"/>
      <c r="G246" s="22"/>
      <c r="I246" s="3"/>
    </row>
    <row r="247" spans="1:9" x14ac:dyDescent="0.25">
      <c r="D247" s="2"/>
      <c r="G247" s="22"/>
      <c r="I247" s="3"/>
    </row>
    <row r="248" spans="1:9" x14ac:dyDescent="0.25">
      <c r="B248" t="s">
        <v>12</v>
      </c>
      <c r="D248" s="2">
        <v>480</v>
      </c>
      <c r="G248" s="26"/>
      <c r="I248" s="3">
        <f>ROUND(D248*G248,2)</f>
        <v>0</v>
      </c>
    </row>
    <row r="249" spans="1:9" x14ac:dyDescent="0.25">
      <c r="D249" s="2"/>
      <c r="G249" s="22"/>
      <c r="I249" s="3"/>
    </row>
    <row r="250" spans="1:9" x14ac:dyDescent="0.25">
      <c r="A250" s="1" t="s">
        <v>15</v>
      </c>
      <c r="B250" t="s">
        <v>65</v>
      </c>
      <c r="D250" s="2"/>
      <c r="G250" s="22"/>
      <c r="I250" s="3"/>
    </row>
    <row r="251" spans="1:9" x14ac:dyDescent="0.25">
      <c r="A251" s="1"/>
      <c r="B251" t="s">
        <v>66</v>
      </c>
      <c r="D251" s="2"/>
      <c r="G251" s="22"/>
      <c r="I251" s="3"/>
    </row>
    <row r="252" spans="1:9" x14ac:dyDescent="0.25">
      <c r="A252" s="1"/>
      <c r="B252" t="s">
        <v>67</v>
      </c>
      <c r="D252" s="2"/>
      <c r="G252" s="22"/>
      <c r="I252" s="3"/>
    </row>
    <row r="253" spans="1:9" x14ac:dyDescent="0.25">
      <c r="A253" s="1"/>
      <c r="D253" s="2"/>
      <c r="G253" s="22"/>
      <c r="I253" s="3"/>
    </row>
    <row r="254" spans="1:9" x14ac:dyDescent="0.25">
      <c r="A254" s="1"/>
      <c r="B254" t="s">
        <v>19</v>
      </c>
      <c r="D254" s="2">
        <v>80</v>
      </c>
      <c r="G254" s="26"/>
      <c r="I254" s="3">
        <f>ROUND(D254*G254,2)</f>
        <v>0</v>
      </c>
    </row>
    <row r="256" spans="1:9" x14ac:dyDescent="0.25">
      <c r="A256" s="1" t="s">
        <v>15</v>
      </c>
      <c r="B256" t="s">
        <v>16</v>
      </c>
    </row>
    <row r="257" spans="1:9" x14ac:dyDescent="0.25">
      <c r="B257" t="s">
        <v>17</v>
      </c>
    </row>
    <row r="258" spans="1:9" x14ac:dyDescent="0.25">
      <c r="B258" t="s">
        <v>18</v>
      </c>
    </row>
    <row r="260" spans="1:9" x14ac:dyDescent="0.25">
      <c r="B260" t="s">
        <v>19</v>
      </c>
      <c r="D260" s="2">
        <v>320</v>
      </c>
      <c r="G260" s="26"/>
      <c r="I260" s="3">
        <f>ROUND(D260*G260,2)</f>
        <v>0</v>
      </c>
    </row>
    <row r="261" spans="1:9" x14ac:dyDescent="0.25">
      <c r="D261" s="2"/>
      <c r="G261" s="22"/>
      <c r="I261" s="3"/>
    </row>
    <row r="262" spans="1:9" x14ac:dyDescent="0.25">
      <c r="A262" s="7"/>
      <c r="B262" s="5" t="s">
        <v>91</v>
      </c>
      <c r="C262" s="5"/>
      <c r="D262" s="5"/>
      <c r="I262" s="3">
        <f>SUM(I229:I261)</f>
        <v>0</v>
      </c>
    </row>
    <row r="265" spans="1:9" ht="18.75" x14ac:dyDescent="0.3">
      <c r="B265" s="8" t="s">
        <v>92</v>
      </c>
      <c r="C265" s="8"/>
    </row>
    <row r="267" spans="1:9" x14ac:dyDescent="0.25">
      <c r="A267" s="7" t="s">
        <v>1</v>
      </c>
      <c r="B267" s="5" t="s">
        <v>75</v>
      </c>
      <c r="C267" s="5"/>
      <c r="D267" s="5"/>
      <c r="I267" s="3">
        <f>I225</f>
        <v>0</v>
      </c>
    </row>
    <row r="268" spans="1:9" x14ac:dyDescent="0.25">
      <c r="A268" s="7" t="s">
        <v>13</v>
      </c>
      <c r="B268" s="5" t="s">
        <v>84</v>
      </c>
      <c r="C268" s="5"/>
      <c r="D268" s="5"/>
      <c r="I268" s="3">
        <f>I262</f>
        <v>0</v>
      </c>
    </row>
    <row r="269" spans="1:9" ht="15.75" thickBot="1" x14ac:dyDescent="0.3">
      <c r="A269" s="10"/>
      <c r="B269" s="11" t="s">
        <v>26</v>
      </c>
      <c r="C269" s="10"/>
      <c r="D269" s="10"/>
      <c r="E269" s="10"/>
      <c r="F269" s="10"/>
      <c r="G269" s="23"/>
      <c r="H269" s="10"/>
      <c r="I269" s="12">
        <f>SUM(I267:I268)</f>
        <v>0</v>
      </c>
    </row>
    <row r="270" spans="1:9" ht="15.75" thickTop="1" x14ac:dyDescent="0.25"/>
    <row r="271" spans="1:9" x14ac:dyDescent="0.25">
      <c r="A271" s="27" t="s">
        <v>98</v>
      </c>
      <c r="B271" s="28" t="s">
        <v>99</v>
      </c>
      <c r="C271" s="27"/>
      <c r="D271" s="27"/>
      <c r="E271" s="27"/>
      <c r="F271" s="27"/>
      <c r="G271" s="27"/>
      <c r="H271" s="27"/>
      <c r="I271" s="27"/>
    </row>
    <row r="272" spans="1:9" x14ac:dyDescent="0.25">
      <c r="A272" s="29"/>
      <c r="B272" s="29"/>
      <c r="C272" s="29"/>
      <c r="D272" s="29"/>
      <c r="E272" s="29"/>
      <c r="F272" s="29"/>
      <c r="G272" s="29"/>
      <c r="H272" s="29"/>
      <c r="I272" s="29"/>
    </row>
    <row r="273" spans="1:9" x14ac:dyDescent="0.25">
      <c r="A273" s="30" t="s">
        <v>2</v>
      </c>
      <c r="B273" s="29" t="s">
        <v>100</v>
      </c>
      <c r="C273" s="29"/>
      <c r="D273" s="29"/>
      <c r="E273" s="29"/>
      <c r="F273" s="29"/>
      <c r="G273" s="29"/>
      <c r="H273" s="29"/>
      <c r="I273" s="29"/>
    </row>
    <row r="274" spans="1:9" x14ac:dyDescent="0.25">
      <c r="A274" s="29"/>
      <c r="B274" s="29" t="s">
        <v>101</v>
      </c>
      <c r="C274" s="29"/>
      <c r="D274" s="29"/>
      <c r="E274" s="29"/>
      <c r="F274" s="29"/>
      <c r="G274" s="29"/>
      <c r="H274" s="29"/>
      <c r="I274" s="29"/>
    </row>
    <row r="275" spans="1:9" x14ac:dyDescent="0.25">
      <c r="A275" s="29"/>
      <c r="B275" s="29" t="s">
        <v>102</v>
      </c>
      <c r="C275" s="29"/>
      <c r="D275" s="29"/>
      <c r="E275" s="29"/>
      <c r="F275" s="29"/>
      <c r="G275" s="29"/>
      <c r="H275" s="29"/>
      <c r="I275" s="29"/>
    </row>
    <row r="276" spans="1:9" x14ac:dyDescent="0.25">
      <c r="A276" s="29"/>
      <c r="B276" s="29" t="s">
        <v>103</v>
      </c>
      <c r="C276" s="29"/>
      <c r="D276" s="29"/>
      <c r="E276" s="29"/>
      <c r="F276" s="29"/>
      <c r="G276" s="29"/>
      <c r="H276" s="29"/>
      <c r="I276" s="29"/>
    </row>
    <row r="277" spans="1:9" x14ac:dyDescent="0.25">
      <c r="A277" s="29"/>
      <c r="B277" s="29"/>
      <c r="C277" s="29"/>
      <c r="D277" s="29"/>
      <c r="E277" s="29"/>
      <c r="F277" s="29"/>
      <c r="G277" s="29"/>
      <c r="H277" s="29"/>
      <c r="I277" s="29"/>
    </row>
    <row r="278" spans="1:9" x14ac:dyDescent="0.25">
      <c r="A278" s="29"/>
      <c r="B278" s="29" t="s">
        <v>104</v>
      </c>
      <c r="C278" s="29"/>
      <c r="D278" s="35">
        <f>SUM(I286:I288)</f>
        <v>0</v>
      </c>
      <c r="E278" s="29"/>
      <c r="F278" s="29"/>
      <c r="G278" s="34"/>
      <c r="H278" s="29"/>
      <c r="I278" s="31">
        <f>ROUND(D278*G278,2)</f>
        <v>0</v>
      </c>
    </row>
    <row r="283" spans="1:9" ht="21" x14ac:dyDescent="0.35">
      <c r="A283" s="13" t="s">
        <v>24</v>
      </c>
      <c r="B283" s="14"/>
      <c r="C283" s="15"/>
      <c r="D283" s="15"/>
      <c r="E283" s="15"/>
      <c r="F283" s="14"/>
      <c r="G283" s="24"/>
      <c r="H283" s="13"/>
      <c r="I283" s="13"/>
    </row>
    <row r="286" spans="1:9" ht="15.75" x14ac:dyDescent="0.25">
      <c r="A286" s="4" t="s">
        <v>105</v>
      </c>
      <c r="B286" s="4"/>
      <c r="C286" s="4"/>
      <c r="D286" s="4"/>
      <c r="E286" s="4"/>
      <c r="F286" s="4"/>
      <c r="G286" s="20"/>
      <c r="H286" s="4"/>
      <c r="I286" s="16">
        <f>I139</f>
        <v>0</v>
      </c>
    </row>
    <row r="287" spans="1:9" ht="15.75" x14ac:dyDescent="0.25">
      <c r="A287" s="4" t="s">
        <v>106</v>
      </c>
      <c r="B287" s="4"/>
      <c r="C287" s="4"/>
      <c r="D287" s="4"/>
      <c r="E287" s="4"/>
      <c r="F287" s="4"/>
      <c r="G287" s="20"/>
      <c r="H287" s="4"/>
      <c r="I287" s="16">
        <f>I195</f>
        <v>0</v>
      </c>
    </row>
    <row r="288" spans="1:9" ht="15.75" x14ac:dyDescent="0.25">
      <c r="A288" s="4" t="s">
        <v>23</v>
      </c>
      <c r="B288" s="4"/>
      <c r="C288" s="4"/>
      <c r="D288" s="4"/>
      <c r="E288" s="4"/>
      <c r="F288" s="4"/>
      <c r="G288" s="20"/>
      <c r="H288" s="4"/>
      <c r="I288" s="16">
        <f>I269</f>
        <v>0</v>
      </c>
    </row>
    <row r="289" spans="1:9" s="29" customFormat="1" ht="15.75" x14ac:dyDescent="0.25">
      <c r="A289" s="32" t="s">
        <v>107</v>
      </c>
      <c r="B289" s="32"/>
      <c r="C289" s="32"/>
      <c r="D289" s="32"/>
      <c r="E289" s="32"/>
      <c r="F289" s="32"/>
      <c r="G289" s="32"/>
      <c r="H289" s="32"/>
      <c r="I289" s="33">
        <f>I278</f>
        <v>0</v>
      </c>
    </row>
    <row r="290" spans="1:9" ht="15.75" x14ac:dyDescent="0.25">
      <c r="A290" s="17" t="s">
        <v>25</v>
      </c>
      <c r="B290" s="9"/>
      <c r="C290" s="9"/>
      <c r="D290" s="9"/>
      <c r="E290" s="9"/>
      <c r="F290" s="9"/>
      <c r="G290" s="25"/>
      <c r="H290" s="9"/>
      <c r="I290" s="18">
        <f>SUM(I286:I289)</f>
        <v>0</v>
      </c>
    </row>
    <row r="291" spans="1:9" ht="15.75" x14ac:dyDescent="0.25">
      <c r="A291" s="19" t="s">
        <v>96</v>
      </c>
      <c r="I291" s="3">
        <f>I290*22%</f>
        <v>0</v>
      </c>
    </row>
    <row r="292" spans="1:9" ht="15.75" x14ac:dyDescent="0.25">
      <c r="A292" s="19" t="s">
        <v>97</v>
      </c>
      <c r="I292" s="3">
        <f>SUM(I290:I291)</f>
        <v>0</v>
      </c>
    </row>
    <row r="295" spans="1:9" x14ac:dyDescent="0.25">
      <c r="A295" t="s">
        <v>93</v>
      </c>
    </row>
    <row r="297" spans="1:9" x14ac:dyDescent="0.25">
      <c r="A297" t="s">
        <v>94</v>
      </c>
    </row>
  </sheetData>
  <sheetProtection password="CF39" sheet="1" objects="1" scenarios="1"/>
  <protectedRanges>
    <protectedRange sqref="G1:G1048576" name="Obseg1"/>
  </protectedRange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2018-05-28T08:10:50Z</dcterms:modified>
</cp:coreProperties>
</file>