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0" windowWidth="20100" windowHeight="9150" activeTab="5"/>
  </bookViews>
  <sheets>
    <sheet name="2-zobna" sheetId="3" r:id="rId1"/>
    <sheet name="3+5-otroski" sheetId="1" r:id="rId2"/>
    <sheet name="4-resevalna" sheetId="2" r:id="rId3"/>
    <sheet name="6-laboratorij" sheetId="4" r:id="rId4"/>
    <sheet name="ventili" sheetId="5" r:id="rId5"/>
    <sheet name="rekapitulacija" sheetId="6" r:id="rId6"/>
  </sheets>
  <definedNames>
    <definedName name="_xlnm.Print_Area" localSheetId="0">'2-zobna'!$A$1:$F$191</definedName>
    <definedName name="_xlnm.Print_Area" localSheetId="1">'3+5-otroski'!$A$1:$F$240</definedName>
    <definedName name="_xlnm.Print_Area" localSheetId="2">'4-resevalna'!$A$1:$F$157</definedName>
    <definedName name="_xlnm.Print_Area" localSheetId="5">rekapitulacija!$A$1:$E$26</definedName>
  </definedNames>
  <calcPr calcId="125725"/>
</workbook>
</file>

<file path=xl/calcChain.xml><?xml version="1.0" encoding="utf-8"?>
<calcChain xmlns="http://schemas.openxmlformats.org/spreadsheetml/2006/main">
  <c r="F226" i="1"/>
  <c r="F151"/>
  <c r="F150"/>
  <c r="F45"/>
  <c r="F128" i="4"/>
  <c r="F140" s="1"/>
  <c r="F139" i="2"/>
  <c r="F152" s="1"/>
  <c r="F214" i="1"/>
  <c r="F228" s="1"/>
  <c r="F158" i="3"/>
  <c r="F170" s="1"/>
  <c r="F10" i="5"/>
  <c r="E19" i="6" s="1"/>
  <c r="F8" i="5"/>
  <c r="F81" i="3"/>
  <c r="F113" i="4"/>
  <c r="F83"/>
  <c r="F122"/>
  <c r="F124" s="1"/>
  <c r="F139" s="1"/>
  <c r="F115"/>
  <c r="F111"/>
  <c r="F102"/>
  <c r="F101"/>
  <c r="F100"/>
  <c r="F91"/>
  <c r="F89"/>
  <c r="F87"/>
  <c r="F85"/>
  <c r="F73"/>
  <c r="F71"/>
  <c r="F69"/>
  <c r="F67"/>
  <c r="F75" s="1"/>
  <c r="F135" s="1"/>
  <c r="F65"/>
  <c r="F63"/>
  <c r="F54"/>
  <c r="F52"/>
  <c r="F50"/>
  <c r="F48"/>
  <c r="F46"/>
  <c r="F45"/>
  <c r="F42"/>
  <c r="F40"/>
  <c r="F39"/>
  <c r="F38"/>
  <c r="F37"/>
  <c r="F102" i="2"/>
  <c r="F101"/>
  <c r="F100"/>
  <c r="F97"/>
  <c r="F85"/>
  <c r="F75"/>
  <c r="F73"/>
  <c r="F71"/>
  <c r="F69"/>
  <c r="F67"/>
  <c r="F65"/>
  <c r="F42"/>
  <c r="F40"/>
  <c r="F39"/>
  <c r="F38"/>
  <c r="F37"/>
  <c r="F133"/>
  <c r="F126"/>
  <c r="F128" s="1"/>
  <c r="F150" s="1"/>
  <c r="F117"/>
  <c r="F115"/>
  <c r="F113"/>
  <c r="F111"/>
  <c r="F99"/>
  <c r="F98"/>
  <c r="F88"/>
  <c r="F90" s="1"/>
  <c r="F147" s="1"/>
  <c r="F56"/>
  <c r="F54"/>
  <c r="F52"/>
  <c r="F50"/>
  <c r="F48"/>
  <c r="F46"/>
  <c r="F45"/>
  <c r="F183" i="3"/>
  <c r="F181"/>
  <c r="F185" s="1"/>
  <c r="F130"/>
  <c r="F128"/>
  <c r="F123"/>
  <c r="F122"/>
  <c r="F121"/>
  <c r="F127"/>
  <c r="F120"/>
  <c r="F119"/>
  <c r="F118"/>
  <c r="F106"/>
  <c r="F79"/>
  <c r="F40"/>
  <c r="F39"/>
  <c r="F38"/>
  <c r="F37"/>
  <c r="F208" i="1"/>
  <c r="F206"/>
  <c r="F204"/>
  <c r="F196"/>
  <c r="F198" s="1"/>
  <c r="F189"/>
  <c r="F187"/>
  <c r="F185"/>
  <c r="F183"/>
  <c r="F182"/>
  <c r="F179"/>
  <c r="F190" s="1"/>
  <c r="F170"/>
  <c r="F168"/>
  <c r="F166"/>
  <c r="F164"/>
  <c r="F162"/>
  <c r="F160"/>
  <c r="F149"/>
  <c r="F148"/>
  <c r="F145"/>
  <c r="F144"/>
  <c r="F143"/>
  <c r="F140"/>
  <c r="F153" s="1"/>
  <c r="F223" s="1"/>
  <c r="F131"/>
  <c r="F129"/>
  <c r="F127"/>
  <c r="F125"/>
  <c r="F123"/>
  <c r="F121"/>
  <c r="F119"/>
  <c r="F117"/>
  <c r="F115"/>
  <c r="F113"/>
  <c r="F111"/>
  <c r="F109"/>
  <c r="F100"/>
  <c r="F98"/>
  <c r="F96"/>
  <c r="F94"/>
  <c r="F92"/>
  <c r="F90"/>
  <c r="F88"/>
  <c r="F86"/>
  <c r="F84"/>
  <c r="F82"/>
  <c r="F80"/>
  <c r="F78"/>
  <c r="F76"/>
  <c r="F67"/>
  <c r="F65"/>
  <c r="F63"/>
  <c r="F61"/>
  <c r="F59"/>
  <c r="F57"/>
  <c r="F55"/>
  <c r="F53"/>
  <c r="F51"/>
  <c r="F49"/>
  <c r="F47"/>
  <c r="F44"/>
  <c r="F43"/>
  <c r="F42"/>
  <c r="F41"/>
  <c r="F40"/>
  <c r="F37"/>
  <c r="F70" s="1"/>
  <c r="F220" s="1"/>
  <c r="F104" i="3"/>
  <c r="F102"/>
  <c r="F100"/>
  <c r="F108"/>
  <c r="F98"/>
  <c r="F96"/>
  <c r="F94"/>
  <c r="F83"/>
  <c r="F77"/>
  <c r="F75"/>
  <c r="F71"/>
  <c r="F62"/>
  <c r="F60"/>
  <c r="F48"/>
  <c r="F42"/>
  <c r="F210" i="1"/>
  <c r="F227" s="1"/>
  <c r="F172"/>
  <c r="F224" s="1"/>
  <c r="F117" i="4"/>
  <c r="F138" s="1"/>
  <c r="F135" i="2"/>
  <c r="F151" s="1"/>
  <c r="F153" i="3"/>
  <c r="F144"/>
  <c r="F142"/>
  <c r="F140"/>
  <c r="F126"/>
  <c r="F85"/>
  <c r="F73"/>
  <c r="F58"/>
  <c r="F56"/>
  <c r="F54"/>
  <c r="F52"/>
  <c r="F50"/>
  <c r="F47"/>
  <c r="F46"/>
  <c r="F45"/>
  <c r="F154"/>
  <c r="F169" s="1"/>
  <c r="F77" i="2" l="1"/>
  <c r="F146" s="1"/>
  <c r="F225" i="1"/>
  <c r="F93" i="4"/>
  <c r="F136" s="1"/>
  <c r="F57"/>
  <c r="F134" s="1"/>
  <c r="F104"/>
  <c r="F137" s="1"/>
  <c r="F59" i="2"/>
  <c r="F145" s="1"/>
  <c r="F154" s="1"/>
  <c r="E16" i="6" s="1"/>
  <c r="F119" i="2"/>
  <c r="F149" s="1"/>
  <c r="F104"/>
  <c r="F148" s="1"/>
  <c r="F102" i="1"/>
  <c r="F221" s="1"/>
  <c r="F134"/>
  <c r="F222" s="1"/>
  <c r="F230" s="1"/>
  <c r="E14" i="6" s="1"/>
  <c r="F146" i="3"/>
  <c r="F168" s="1"/>
  <c r="F133"/>
  <c r="F167" s="1"/>
  <c r="F111"/>
  <c r="F166" s="1"/>
  <c r="F87"/>
  <c r="F165" s="1"/>
  <c r="F142" i="4" l="1"/>
  <c r="E17" i="6" s="1"/>
  <c r="F36" i="3"/>
  <c r="F65" s="1"/>
  <c r="F164" s="1"/>
  <c r="F172" s="1"/>
  <c r="E12" i="6" l="1"/>
  <c r="E21" s="1"/>
  <c r="E23" s="1"/>
  <c r="E25" s="1"/>
</calcChain>
</file>

<file path=xl/sharedStrings.xml><?xml version="1.0" encoding="utf-8"?>
<sst xmlns="http://schemas.openxmlformats.org/spreadsheetml/2006/main" count="936" uniqueCount="272">
  <si>
    <r>
      <t xml:space="preserve">Izdelava, dobava in montaža  enokrilnih zastekljenih  vrat  s stransko zasteklitvijo vel. 185x225cm. Okvir je iz tipskih alu profilov z dodatnim 14cm nabitkom v barvi po izbiri arhitekta. Vrata in stena so zastekljena z varnostnim izolacijskim mat steklom s potiskom. Vrata vel. 90x220cm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CV1</t>
    </r>
  </si>
  <si>
    <r>
      <t xml:space="preserve">Izdelava, dobava in montaža  enokrilnih polnih vrat vel. 90x205cm.Okvir je iz tipskih alu profilov z alu podbojem v barvi po izbiri arhitekta.  Vrata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CV2</t>
    </r>
  </si>
  <si>
    <r>
      <t xml:space="preserve">Izdelava, dobava in montaža  enokrilnih zastekljenih  vrat vel. 100x200cm. Vrata so zastekljena z varnostnimi izolacijskim mat steklom s potiskom. Okvir je iz tipskih alu profilov v barvi po izbiri arhitekta. Vrata so opremljena s potrebnim okovjem, kljuko in cilindrično ključavnico. Obstoječa vrata se iztrgajo tako, da se fasada ne poškodkuje, notranjo in zunanjo špaleto pa je treba zidarsko in pleskarsko obdelati.  Za točne izmere poskrbi izvajalec pred izdelavo vrat. </t>
    </r>
    <r>
      <rPr>
        <b/>
        <sz val="9"/>
        <rFont val="Arial"/>
        <family val="2"/>
        <charset val="238"/>
      </rPr>
      <t>POZ CV3</t>
    </r>
  </si>
  <si>
    <r>
      <rPr>
        <b/>
        <sz val="9"/>
        <rFont val="Arial"/>
        <family val="2"/>
        <charset val="238"/>
      </rPr>
      <t xml:space="preserve">Demontaža zunanjih enot hladilnih naprav </t>
    </r>
    <r>
      <rPr>
        <sz val="9"/>
        <rFont val="Arial"/>
        <family val="2"/>
        <charset val="238"/>
      </rPr>
      <t>zaradi izdelave kontaktne fasade in</t>
    </r>
    <r>
      <rPr>
        <b/>
        <sz val="9"/>
        <rFont val="Arial"/>
        <family val="2"/>
        <charset val="238"/>
      </rPr>
      <t xml:space="preserve"> ponovna montaža</t>
    </r>
    <r>
      <rPr>
        <sz val="9"/>
        <rFont val="Arial"/>
        <family val="2"/>
        <charset val="238"/>
      </rPr>
      <t xml:space="preserve"> le teh,  s potrebnimi podaljški inštalacijskih cevi na novo lokacijo na fasadi in ponovnim polnjenejm ter zagonom. V ceni je potrebno zajeti nove nosilce.</t>
    </r>
  </si>
  <si>
    <r>
      <rPr>
        <b/>
        <sz val="9"/>
        <rFont val="Arial"/>
        <family val="2"/>
        <charset val="238"/>
      </rPr>
      <t>Demontaža pločevinastih zunanjih okenskih poli</t>
    </r>
    <r>
      <rPr>
        <sz val="9"/>
        <rFont val="Arial"/>
        <family val="2"/>
        <charset val="238"/>
      </rPr>
      <t>c, na oknih, ki se ne zamenjajo, zaradi dodatne izolacije vključno z odvozom demontiranih izdelkov v trajno deponijo in s plačilom takse na odlagališču.</t>
    </r>
  </si>
  <si>
    <t>OBJEKT 3 in 5 pljučni in otroški oddelek</t>
  </si>
  <si>
    <t>OBJEKT4 - reševalna postaja</t>
  </si>
  <si>
    <t>OBJEKT 6 - laboratorij</t>
  </si>
  <si>
    <r>
      <rPr>
        <b/>
        <sz val="9"/>
        <rFont val="Arial"/>
        <family val="2"/>
        <charset val="238"/>
      </rPr>
      <t>Odkop terena ob objektu</t>
    </r>
    <r>
      <rPr>
        <sz val="9"/>
        <rFont val="Arial"/>
        <family val="2"/>
        <charset val="238"/>
      </rPr>
      <t xml:space="preserve"> v globino cca 10cm in širino 40cm zaradi izvedbe toplotne izolacije </t>
    </r>
    <r>
      <rPr>
        <b/>
        <sz val="9"/>
        <rFont val="Arial"/>
        <family val="2"/>
        <charset val="238"/>
      </rPr>
      <t>ter zasip</t>
    </r>
    <r>
      <rPr>
        <sz val="9"/>
        <rFont val="Arial"/>
        <family val="2"/>
        <charset val="238"/>
      </rPr>
      <t xml:space="preserve"> in vzpostavitev prvotnega stanja</t>
    </r>
  </si>
  <si>
    <r>
      <t>Termoizolacijsko fasadno oplaščenje s toplotno izolacijo iz</t>
    </r>
    <r>
      <rPr>
        <b/>
        <sz val="9"/>
        <rFont val="Arial"/>
        <family val="2"/>
        <charset val="238"/>
      </rPr>
      <t xml:space="preserve"> ekspandiranega polistirena deb. 14cm</t>
    </r>
    <r>
      <rPr>
        <sz val="9"/>
        <rFont val="Arial"/>
        <family val="2"/>
        <charset val="238"/>
      </rPr>
      <t xml:space="preserve"> prilepljenega in dodatno pritrjenega s sidri ( 6 kosov/m2) na obstoječo fasado, z dvoslojnim nanosom paropropustne malte deb. 6-8 mm z vtapljanjem mrežice.  Zaključni sloj je tankoslojni vodoodbojni silikatni barvni  omet vključno s sistemsko predpisanim prednamazom, barva po izboruarhitekta iz barvne lestvice; difuzijska upornost prehoda vodne pare µ 30 - 40; koeficient vodovpojnosti &lt; 0,2 kg/m2h0,5,   (struktura 2 mm). Izvedba po navodilih proizvajalca.</t>
    </r>
  </si>
  <si>
    <r>
      <t xml:space="preserve">Izvedba </t>
    </r>
    <r>
      <rPr>
        <b/>
        <sz val="9"/>
        <rFont val="Arial"/>
        <family val="2"/>
        <charset val="238"/>
      </rPr>
      <t>obloge na napušču s trdimi stirodur  ploščami deb. 2cm</t>
    </r>
    <r>
      <rPr>
        <sz val="9"/>
        <rFont val="Arial"/>
        <family val="2"/>
        <charset val="238"/>
      </rPr>
      <t xml:space="preserve"> skupaj s podkonstrukcijo in zaključnim silikatnim slojem, v enaki izvedbi kot so stene fasade.</t>
    </r>
  </si>
  <si>
    <r>
      <t>Dobava in oblaganje</t>
    </r>
    <r>
      <rPr>
        <b/>
        <sz val="9"/>
        <rFont val="Arial"/>
        <family val="2"/>
        <charset val="238"/>
      </rPr>
      <t xml:space="preserve"> venca nadstreška z alu barvano pločevin</t>
    </r>
    <r>
      <rPr>
        <sz val="9"/>
        <rFont val="Arial"/>
        <family val="2"/>
        <charset val="238"/>
      </rPr>
      <t>o deb. 1,00mm r.š. cca 40cm skupaj s kovinsko podkonstrukcijo in zaključki, z vsemi zaključki.</t>
    </r>
  </si>
  <si>
    <r>
      <t xml:space="preserve">Izdelava in montaža </t>
    </r>
    <r>
      <rPr>
        <b/>
        <sz val="9"/>
        <rFont val="Arial"/>
        <family val="2"/>
        <charset val="238"/>
      </rPr>
      <t>visečega strešnega žleba</t>
    </r>
    <r>
      <rPr>
        <sz val="9"/>
        <rFont val="Arial"/>
        <family val="2"/>
        <charset val="238"/>
      </rPr>
      <t xml:space="preserve"> polkrožne oblike iz alu pločevine debeline 0,6 mm, razvite širine cca 33 cm vključno s kljukami pritjenimi na špirovce.   </t>
    </r>
  </si>
  <si>
    <r>
      <t>Izdelava in montaža</t>
    </r>
    <r>
      <rPr>
        <b/>
        <sz val="9"/>
        <rFont val="Arial"/>
        <family val="2"/>
        <charset val="238"/>
      </rPr>
      <t xml:space="preserve"> žlebnega kotlička</t>
    </r>
    <r>
      <rPr>
        <sz val="9"/>
        <rFont val="Arial"/>
        <family val="2"/>
        <charset val="238"/>
      </rPr>
      <t xml:space="preserve"> za odtočne cevi iz barvane alu pločevine debeline 0,60 mm, premera fi 12cm. </t>
    </r>
  </si>
  <si>
    <r>
      <t>Dobava in vgradnja</t>
    </r>
    <r>
      <rPr>
        <b/>
        <sz val="9"/>
        <rFont val="Arial"/>
        <family val="2"/>
        <charset val="238"/>
      </rPr>
      <t xml:space="preserve"> zunanjih alu okenskih polic iz alu barvane</t>
    </r>
    <r>
      <rPr>
        <sz val="9"/>
        <rFont val="Arial"/>
        <family val="2"/>
        <charset val="238"/>
      </rPr>
      <t xml:space="preserve"> pločevine deb. 1,0mm, r.š. cca 30cm, vključno z namestitvijo predfabriciranih bočnih zaključkov.</t>
    </r>
  </si>
  <si>
    <r>
      <t>a.) enodelno okno vel. 135x145cm z odpiranjem v obeh smereh,</t>
    </r>
    <r>
      <rPr>
        <b/>
        <sz val="9"/>
        <rFont val="Arial"/>
        <family val="2"/>
        <charset val="238"/>
      </rPr>
      <t xml:space="preserve"> POZ E01</t>
    </r>
  </si>
  <si>
    <r>
      <t xml:space="preserve">b.) dvokrilno dvodelno okno z odpiranjem v obeh smereh vel. 230x140cm, </t>
    </r>
    <r>
      <rPr>
        <b/>
        <sz val="9"/>
        <rFont val="Arial"/>
        <family val="2"/>
        <charset val="238"/>
      </rPr>
      <t>POZ E02</t>
    </r>
  </si>
  <si>
    <r>
      <t xml:space="preserve">c.) enodelno okno z odpiranjem v obeh smereh vel.135x140cm, </t>
    </r>
    <r>
      <rPr>
        <b/>
        <sz val="9"/>
        <rFont val="Arial"/>
        <family val="2"/>
        <charset val="238"/>
      </rPr>
      <t>POZ E03</t>
    </r>
  </si>
  <si>
    <r>
      <t xml:space="preserve">Izdelava, dobava in montaža  enokrilnih zastekljenih  vratz nadsvetlobo vel. 140x280cm. Vrata so zastekljena z varnostnimi izolacijskim mat steklom s potiskom. Okvir je iz tipskih alu profilov z dodatnim 14cm nabitkom v barvi po izbiri arhitekta. Vrata vel. 96x215cm so opremljena s potrebnim okovjem, kljuko in cilindrično ključavnico. Obstoječa vrata se iztrgajo tako, da se fasada ne poškodkuje, notranjo in zunanjo špaleto pa je treba zidarsko in pleskarsko obdelati.  Za točne izmere poskrbi izvajalec pred izdelavo vrat. </t>
    </r>
    <r>
      <rPr>
        <b/>
        <sz val="9"/>
        <rFont val="Arial"/>
        <family val="2"/>
        <charset val="238"/>
      </rPr>
      <t>POZ EV1</t>
    </r>
  </si>
  <si>
    <r>
      <t xml:space="preserve">Izdelava, dobava in montaža  enokrilnih zastekljenih  vrat z nadsvetlobo in stransko zasteklitvijo vel. 170x220+40cm. Okvir je iz tipskih alu profilov z dodatnim 14cm nabitkom v barvi po izbiri arhitekta. Vrata, stena in nadsvetloba so zastekljena z varnostnim izolacijskim mat steklom s potiskom. Vrata vel. 90x220cm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EV2</t>
    </r>
  </si>
  <si>
    <r>
      <rPr>
        <b/>
        <sz val="9"/>
        <rFont val="Arial"/>
        <family val="2"/>
        <charset val="238"/>
      </rPr>
      <t>Demontaža zunanjih alu žaluzij skupaj s škatlo</t>
    </r>
    <r>
      <rPr>
        <sz val="9"/>
        <rFont val="Arial"/>
        <family val="2"/>
        <charset val="238"/>
      </rPr>
      <t xml:space="preserve"> zaradi dodatne izolacije fasade s spravljanjem in s prenosom v deponijo na gradbišču</t>
    </r>
    <r>
      <rPr>
        <b/>
        <sz val="9"/>
        <rFont val="Arial"/>
        <family val="2"/>
        <charset val="238"/>
      </rPr>
      <t xml:space="preserve"> in deponiranje</t>
    </r>
    <r>
      <rPr>
        <sz val="9"/>
        <rFont val="Arial"/>
        <family val="2"/>
        <charset val="238"/>
      </rPr>
      <t xml:space="preserve"> v času izvedbe del zaradi kasnejše </t>
    </r>
    <r>
      <rPr>
        <b/>
        <sz val="9"/>
        <rFont val="Arial"/>
        <family val="2"/>
        <charset val="238"/>
      </rPr>
      <t>ponovne montaže.</t>
    </r>
  </si>
  <si>
    <r>
      <rPr>
        <b/>
        <sz val="9"/>
        <rFont val="Arial"/>
        <family val="2"/>
        <charset val="238"/>
      </rPr>
      <t>Demontaža zunanjih alu žaluzij</t>
    </r>
    <r>
      <rPr>
        <sz val="9"/>
        <rFont val="Arial"/>
        <family val="2"/>
        <charset val="238"/>
      </rPr>
      <t xml:space="preserve"> skupaj s škatlo zaradi dodatne izolacije fasade s spravljanjem in s prenosom v deponijo na gradbišču </t>
    </r>
    <r>
      <rPr>
        <b/>
        <sz val="9"/>
        <rFont val="Arial"/>
        <family val="2"/>
        <charset val="238"/>
      </rPr>
      <t>in deponiranje</t>
    </r>
    <r>
      <rPr>
        <sz val="9"/>
        <rFont val="Arial"/>
        <family val="2"/>
        <charset val="238"/>
      </rPr>
      <t xml:space="preserve"> v času izvedbe del zaradi kasnejše </t>
    </r>
    <r>
      <rPr>
        <b/>
        <sz val="9"/>
        <rFont val="Arial"/>
        <family val="2"/>
        <charset val="238"/>
      </rPr>
      <t>ponovne montaže.</t>
    </r>
  </si>
  <si>
    <t>VSI OBJEKTI, SKUPAJ</t>
  </si>
  <si>
    <t>ZAMENJAVA RADIATORSKIH VENTILOV</t>
  </si>
  <si>
    <t>ZAMENJAVA VENTILOV</t>
  </si>
  <si>
    <r>
      <rPr>
        <b/>
        <sz val="9"/>
        <rFont val="Arial"/>
        <family val="2"/>
        <charset val="238"/>
      </rPr>
      <t>Čiščenje obstoječe kritine</t>
    </r>
    <r>
      <rPr>
        <sz val="9"/>
        <rFont val="Arial"/>
        <family val="2"/>
        <charset val="238"/>
      </rPr>
      <t xml:space="preserve">  (odstranitev gramoza) na ravni strehi iz bitumiziranih trakov.</t>
    </r>
  </si>
  <si>
    <t>OBJEKT 2 - zobna</t>
  </si>
  <si>
    <t>OBJEKT 4 - reševalna</t>
  </si>
  <si>
    <t>OBJEKT 3+5 pljučni+otroški</t>
  </si>
  <si>
    <r>
      <rPr>
        <b/>
        <sz val="9"/>
        <rFont val="Arial"/>
        <family val="2"/>
        <charset val="238"/>
      </rPr>
      <t>Demontaža kleparskih izdelko</t>
    </r>
    <r>
      <rPr>
        <sz val="9"/>
        <rFont val="Arial"/>
        <family val="2"/>
        <charset val="238"/>
      </rPr>
      <t>v na fasadi objekta in ponovna montaža po dokončanju fasade vključno z morebitnim podaljšanjem nosilcev ali pa vgradnja nove obrobe</t>
    </r>
  </si>
  <si>
    <t xml:space="preserve">Pleskanje kovinske nadstrešnice na terasi, s pokrivno barvo, s predhodnim struganjem slabo oprijete barve ter izvedbo antikorozivnega premaza </t>
  </si>
  <si>
    <r>
      <rPr>
        <b/>
        <sz val="9"/>
        <rFont val="Arial"/>
        <family val="2"/>
        <charset val="238"/>
      </rPr>
      <t>Demontaža strelovodne napeljave</t>
    </r>
    <r>
      <rPr>
        <sz val="9"/>
        <rFont val="Arial"/>
        <family val="2"/>
        <charset val="238"/>
      </rPr>
      <t xml:space="preserve"> na fasadi objekta in </t>
    </r>
    <r>
      <rPr>
        <b/>
        <sz val="9"/>
        <rFont val="Arial"/>
        <family val="2"/>
        <charset val="238"/>
      </rPr>
      <t>ponovna montaža</t>
    </r>
    <r>
      <rPr>
        <sz val="9"/>
        <rFont val="Arial"/>
        <family val="2"/>
        <charset val="238"/>
      </rPr>
      <t xml:space="preserve"> po dokončanju kontaktne fasade vključno z morebitnim podaljšanjem nosilcev strelovoda</t>
    </r>
  </si>
  <si>
    <r>
      <rPr>
        <b/>
        <sz val="9"/>
        <rFont val="Arial"/>
        <family val="2"/>
        <charset val="238"/>
      </rPr>
      <t>Obloga</t>
    </r>
    <r>
      <rPr>
        <sz val="9"/>
        <rFont val="Arial"/>
        <family val="2"/>
        <charset val="238"/>
      </rPr>
      <t xml:space="preserve"> kovinskega ogrodja </t>
    </r>
    <r>
      <rPr>
        <b/>
        <sz val="9"/>
        <rFont val="Arial"/>
        <family val="2"/>
        <charset val="238"/>
      </rPr>
      <t>maske pred  skritim žlebom</t>
    </r>
    <r>
      <rPr>
        <sz val="9"/>
        <rFont val="Arial"/>
        <family val="2"/>
        <charset val="238"/>
      </rPr>
      <t xml:space="preserve"> z alu barvano profilirane pločevine  r.š. cca 80cm,  deb. 0,6 mm</t>
    </r>
  </si>
  <si>
    <r>
      <rPr>
        <b/>
        <sz val="9"/>
        <rFont val="Arial"/>
        <family val="2"/>
        <charset val="238"/>
      </rPr>
      <t>Demontaža kleparskih izdelkov</t>
    </r>
    <r>
      <rPr>
        <sz val="9"/>
        <rFont val="Arial"/>
        <family val="2"/>
        <charset val="238"/>
      </rPr>
      <t xml:space="preserve"> na fasadi objekta  in</t>
    </r>
    <r>
      <rPr>
        <b/>
        <sz val="9"/>
        <rFont val="Arial"/>
        <family val="2"/>
        <charset val="238"/>
      </rPr>
      <t xml:space="preserve"> ponovna montaža </t>
    </r>
    <r>
      <rPr>
        <sz val="9"/>
        <rFont val="Arial"/>
        <family val="2"/>
        <charset val="238"/>
      </rPr>
      <t>po dokončanju fasade vključno z morebitnim podaljšanjem nosilcev ali pa vgradnja nove obrobe</t>
    </r>
  </si>
  <si>
    <r>
      <rPr>
        <b/>
        <sz val="9"/>
        <rFont val="Arial"/>
        <family val="2"/>
        <charset val="238"/>
      </rPr>
      <t>Demontaža kleparskih izdelkov</t>
    </r>
    <r>
      <rPr>
        <sz val="9"/>
        <rFont val="Arial"/>
        <family val="2"/>
        <charset val="238"/>
      </rPr>
      <t xml:space="preserve"> na fasadi objekta vključno z odvozom demontiranih izdelkov v trajno deponijo in s plačilom takse na odlagališču oziroma  ponovna montaža po dokončanju fasade vključno z morebitnim podaljšanjem nosilcev ali pa vgradnja nove obrobe</t>
    </r>
  </si>
  <si>
    <t>ocenjeno</t>
  </si>
  <si>
    <r>
      <rPr>
        <b/>
        <sz val="9"/>
        <rFont val="Arial"/>
        <family val="2"/>
        <charset val="238"/>
      </rPr>
      <t xml:space="preserve">Izvedba dodatne izolacije </t>
    </r>
    <r>
      <rPr>
        <sz val="9"/>
        <rFont val="Arial"/>
        <family val="2"/>
        <charset val="238"/>
      </rPr>
      <t>iz kamene volne oziroma iz ekspandiranega polistirena</t>
    </r>
    <r>
      <rPr>
        <b/>
        <sz val="9"/>
        <rFont val="Arial"/>
        <family val="2"/>
        <charset val="238"/>
      </rPr>
      <t xml:space="preserve"> </t>
    </r>
    <r>
      <rPr>
        <sz val="9"/>
        <rFont val="Arial"/>
        <family val="2"/>
        <charset val="238"/>
      </rPr>
      <t xml:space="preserve">debeline cca 3-4cm med stebri oziroma na parapetih zaradi ploskovne  izravnave fasade, </t>
    </r>
    <r>
      <rPr>
        <b/>
        <sz val="9"/>
        <rFont val="Arial"/>
        <family val="2"/>
        <charset val="238"/>
      </rPr>
      <t>objekt 5.</t>
    </r>
  </si>
  <si>
    <t>Izdelava, dobava in montaža zastekljene stene vel. 360x270cm v katero se vstavijo obstoječa dvokrilna drsna vrata skupaj z vodili in mehanizmom za drsno odpiranje. Vrata in nadsvetloba sta zastekljena z varnostnim izolacijskim steklom in nalepko z vzorcem. Obstoječa stena se iztrga tako, da vrata deponirajo. Notranja špaleta pa se zidarsko in pleskarsko obdela. Za točne izmere poskrbi izvajalec pred izdelavo vrat. POZ DV5</t>
  </si>
  <si>
    <t xml:space="preserve">Izdelava, dobava in montaža PVC oken. Okna so izdelana po vzorcu obstoječih  z vrtljivim nagibnim kvalitetnim okovjem (kot npr. HOPPE, WINKHAUS ali podobno) in dvojnim tesnenjem (tesnila naj bodo silikonska ali Q-Ion). Zasteklitev oken je s troslojnim izolacijsim steklom. Faktor toplotne prehodnosti novih oken mora znašati max. U = 1,17 W/m2K. Zunanje police so iz alu barvane pločevine šir. cca 30cm, notranja pa iz laminata. Notranjo špaleto pa je treba zidarsko in pleskarsko obdelati. Delitev in odpiranje oken  po shemah. Podane mere so informativne. Za točne izmere poskrbi izvajalec pred izdelavo oken in vrat. </t>
  </si>
  <si>
    <r>
      <t xml:space="preserve">a.) enodelno okno z odpiranjem v obeh smereh vel. 75x75cm, brez žaluzij, </t>
    </r>
    <r>
      <rPr>
        <b/>
        <sz val="9"/>
        <rFont val="Arial"/>
        <family val="2"/>
        <charset val="238"/>
      </rPr>
      <t>POZ DO5</t>
    </r>
  </si>
  <si>
    <r>
      <t>b.) dvodelno endvokrilno okno vel. 90x210cm, zgornje krilo vel. 90x159 se odpira v obeh smereh, spodnje vel. 90x51cm pa okoli spodnje osi,</t>
    </r>
    <r>
      <rPr>
        <b/>
        <sz val="9"/>
        <rFont val="Arial"/>
        <family val="2"/>
        <charset val="238"/>
      </rPr>
      <t xml:space="preserve"> </t>
    </r>
    <r>
      <rPr>
        <sz val="9"/>
        <rFont val="Arial"/>
        <family val="2"/>
        <charset val="238"/>
      </rPr>
      <t>zun.žaluzije,</t>
    </r>
    <r>
      <rPr>
        <b/>
        <sz val="9"/>
        <rFont val="Arial"/>
        <family val="2"/>
        <charset val="238"/>
      </rPr>
      <t xml:space="preserve"> POZ D06</t>
    </r>
  </si>
  <si>
    <r>
      <rPr>
        <b/>
        <sz val="9"/>
        <rFont val="Arial"/>
        <family val="2"/>
        <charset val="238"/>
      </rPr>
      <t>2x slikanje</t>
    </r>
    <r>
      <rPr>
        <sz val="9"/>
        <rFont val="Arial"/>
        <family val="2"/>
        <charset val="238"/>
      </rPr>
      <t xml:space="preserve"> fasadnih površin, venci, </t>
    </r>
    <r>
      <rPr>
        <b/>
        <sz val="9"/>
        <rFont val="Arial"/>
        <family val="2"/>
        <charset val="238"/>
      </rPr>
      <t xml:space="preserve">podstavki  kovinskih stebrov,  </t>
    </r>
    <r>
      <rPr>
        <sz val="9"/>
        <rFont val="Arial"/>
        <family val="2"/>
        <charset val="238"/>
      </rPr>
      <t>nadstrešnice in povezovalni hodnik, z ustrezno barvo, s potrebnimi preddeli</t>
    </r>
  </si>
  <si>
    <r>
      <t xml:space="preserve">Izdelava, dobava in montaža  dvokrilnih zastekljenih  sklopnih vrat z nadsvetlobo vel. 160x260cm in stransko fiksno steno dim.220x260. Okvir je iz tipskih alu profilov z dodatnim 14cm nabitkom ob fasadi v barvi po izbiri arhitekta. Vrata in nadsvetloba sta zastekljena z varnostnim  izolacijskim steklom s potiskom. Vrata vel. 140x220cm se odpirajo na senzor,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DV6</t>
    </r>
  </si>
  <si>
    <r>
      <t xml:space="preserve">Izdelava, dobava in montaža  enokrilnih zastekljenih  vrat vel. 80x210cm. Vrata so zastekljena z varnostnimi izolacijskim  steklom. Okvir je iz tipskih alu profilov v barvi po izbiri arhitekta.Steklo mat s potiskom. Vrata so opremljena z notranjo alu žaluzijo, potrebnim okovjem, kljuko in cilindrično ključavnico. Obstoječa vrata se iztrgajo tako, da se fasada ne poškodkuje, notranjo in zunanjo špaleto pa je treba zidarsko in pleskarsko obdelati.  Za točne izmere poskrbi izvajalec pred izdelavo vrat. </t>
    </r>
    <r>
      <rPr>
        <b/>
        <sz val="9"/>
        <rFont val="Arial"/>
        <family val="2"/>
        <charset val="238"/>
      </rPr>
      <t>POZ CV4</t>
    </r>
  </si>
  <si>
    <r>
      <t>Dobava in polaganje toplotne izolacije na AB ploščah podstrešja, požarni razred A1 po SIST EN 13501-1. Pohodne talne plošče so iz</t>
    </r>
    <r>
      <rPr>
        <b/>
        <sz val="9"/>
        <rFont val="Arial"/>
        <family val="2"/>
        <charset val="238"/>
      </rPr>
      <t xml:space="preserve"> kamene volne</t>
    </r>
    <r>
      <rPr>
        <sz val="9"/>
        <rFont val="Arial"/>
        <family val="2"/>
        <charset val="238"/>
      </rPr>
      <t xml:space="preserve"> deb. </t>
    </r>
    <r>
      <rPr>
        <b/>
        <sz val="9"/>
        <rFont val="Arial"/>
        <family val="2"/>
        <charset val="238"/>
      </rPr>
      <t>16cm</t>
    </r>
    <r>
      <rPr>
        <sz val="9"/>
        <rFont val="Arial"/>
        <family val="2"/>
        <charset val="238"/>
      </rPr>
      <t xml:space="preserve"> toplotne prevodnosti 0,035W7mK</t>
    </r>
  </si>
  <si>
    <t xml:space="preserve">kom </t>
  </si>
  <si>
    <r>
      <t xml:space="preserve">Demontaža obstoječih </t>
    </r>
    <r>
      <rPr>
        <b/>
        <sz val="9"/>
        <rFont val="Arial"/>
        <family val="2"/>
        <charset val="238"/>
      </rPr>
      <t xml:space="preserve">radiatorskih ventilov </t>
    </r>
    <r>
      <rPr>
        <sz val="9"/>
        <rFont val="Arial"/>
        <family val="2"/>
        <charset val="238"/>
      </rPr>
      <t>ter dobava in montaža termostatske radiatorske glave s termostatskim radiatorskim ventilom proizvod kot npr. Danfoss, tip RA 2990, komplet z vsem potrebnim spojnim in montažnim materialom, dim DN20</t>
    </r>
  </si>
  <si>
    <t>OSTALO</t>
  </si>
  <si>
    <t>Projektantski nadzor</t>
  </si>
  <si>
    <t>ur</t>
  </si>
  <si>
    <t>IX.</t>
  </si>
  <si>
    <t>PROJEKTANTSKI NADZOR</t>
  </si>
  <si>
    <r>
      <t xml:space="preserve"> b.) 4-delno 4-krilno okno vel. 240x200cm, zgornji krili se odpirata v obeh smereh, spodnji pa okoli spodnje horizontalne osi, </t>
    </r>
    <r>
      <rPr>
        <b/>
        <sz val="9"/>
        <rFont val="Arial"/>
        <family val="2"/>
        <charset val="238"/>
      </rPr>
      <t>POZ A05</t>
    </r>
  </si>
  <si>
    <r>
      <t xml:space="preserve">c.)4-delno dvokrilno okno vel. 450x210/295cm,polovica  so dvojna balkonska vrata  višine 295cm s kljuko, </t>
    </r>
    <r>
      <rPr>
        <b/>
        <sz val="9"/>
        <rFont val="Arial"/>
        <family val="2"/>
        <charset val="238"/>
      </rPr>
      <t>POZ A09</t>
    </r>
  </si>
  <si>
    <r>
      <t xml:space="preserve">e.)  2-delno 2-krilno okno vel. 160x210cm, zgornje krilo se odpira v obeh smereh, spodnje pa  okoli spodnje horizontalne osi, </t>
    </r>
    <r>
      <rPr>
        <b/>
        <sz val="9"/>
        <rFont val="Arial"/>
        <family val="2"/>
        <charset val="238"/>
      </rPr>
      <t>POZ A07</t>
    </r>
  </si>
  <si>
    <r>
      <t xml:space="preserve">f.) 4-delno 4-krilno okno vel. 240x210cm, zgornji krili se odpirata v obeh smereh, spodnji pa okoli spodnje horizontalne osi, </t>
    </r>
    <r>
      <rPr>
        <b/>
        <sz val="9"/>
        <rFont val="Arial"/>
        <family val="2"/>
        <charset val="238"/>
      </rPr>
      <t>POZ A08</t>
    </r>
  </si>
  <si>
    <r>
      <t xml:space="preserve">d.) 4-delno 4-krilno okno vel. 205x210cm, zgornji krili se odpirata v obeh smereh, spodnji pa okoli spodnje horizontalne osi, </t>
    </r>
    <r>
      <rPr>
        <b/>
        <sz val="9"/>
        <rFont val="Arial"/>
        <family val="2"/>
        <charset val="238"/>
      </rPr>
      <t>POZ A06</t>
    </r>
  </si>
  <si>
    <r>
      <t xml:space="preserve">Dobava in polaganje toplotne izolacije na AB ploščah </t>
    </r>
    <r>
      <rPr>
        <b/>
        <sz val="9"/>
        <rFont val="Arial"/>
        <family val="2"/>
        <charset val="238"/>
      </rPr>
      <t>podstrešja</t>
    </r>
    <r>
      <rPr>
        <sz val="9"/>
        <rFont val="Arial"/>
        <family val="2"/>
        <charset val="238"/>
      </rPr>
      <t>, požarni razred A1 po SIST EN 13501-1. Pohodne talne plošče so iz</t>
    </r>
    <r>
      <rPr>
        <b/>
        <sz val="9"/>
        <rFont val="Arial"/>
        <family val="2"/>
        <charset val="238"/>
      </rPr>
      <t xml:space="preserve"> kamene volne</t>
    </r>
    <r>
      <rPr>
        <sz val="9"/>
        <rFont val="Arial"/>
        <family val="2"/>
        <charset val="238"/>
      </rPr>
      <t xml:space="preserve"> deb. </t>
    </r>
    <r>
      <rPr>
        <b/>
        <sz val="9"/>
        <rFont val="Arial"/>
        <family val="2"/>
        <charset val="238"/>
      </rPr>
      <t>22cm</t>
    </r>
    <r>
      <rPr>
        <sz val="9"/>
        <rFont val="Arial"/>
        <family val="2"/>
        <charset val="238"/>
      </rPr>
      <t xml:space="preserve"> toplotne prevodnosti 0,035W/mK</t>
    </r>
  </si>
  <si>
    <r>
      <t xml:space="preserve">Dobava in oblaganje </t>
    </r>
    <r>
      <rPr>
        <b/>
        <sz val="9"/>
        <rFont val="Arial"/>
        <family val="2"/>
        <charset val="238"/>
      </rPr>
      <t>sten ob vhodih</t>
    </r>
    <r>
      <rPr>
        <sz val="9"/>
        <rFont val="Arial"/>
        <family val="2"/>
        <charset val="238"/>
      </rPr>
      <t xml:space="preserve"> s finalno obdelanimi </t>
    </r>
    <r>
      <rPr>
        <b/>
        <sz val="9"/>
        <rFont val="Arial"/>
        <family val="2"/>
        <charset val="238"/>
      </rPr>
      <t>lesenimi deskami</t>
    </r>
    <r>
      <rPr>
        <sz val="9"/>
        <rFont val="Arial"/>
        <family val="2"/>
        <charset val="238"/>
      </rPr>
      <t xml:space="preserve"> iz sibirskega macesna dim. 90x20mm s 7mm razmakom, 3x UV zaščita.. V ceni je potrebno zajeti les. morale 20x20mm (zračni sloj), paropropustno folijo, leseno horizontalno in vertikalno podkonstrukcijo med katero je vstavljena toplotna izolacija iz kamene volne deb. 14cm - po detajlu (les. podkontrukcija se laho zamenja z alu sidri).</t>
    </r>
  </si>
  <si>
    <r>
      <t>Dobava in oblaganje sten ob vhodih s finalno obdelanimi</t>
    </r>
    <r>
      <rPr>
        <b/>
        <sz val="9"/>
        <rFont val="Arial"/>
        <family val="2"/>
        <charset val="238"/>
      </rPr>
      <t xml:space="preserve"> lesenimi deskam</t>
    </r>
    <r>
      <rPr>
        <sz val="9"/>
        <rFont val="Arial"/>
        <family val="2"/>
        <charset val="238"/>
      </rPr>
      <t>i iz sibirskega macesna dim. 90x20mm s 7mm razmakom, 3x UV zaščita.. V ceni je potrebno zajeti les. morale 20x20mm (zračni sloj), paropropustno folijo, leseno horizontalno in vertikalno podkonstrukcijo med katero je vstavljena toplotna izolacija iz kamene volne deb. 14cm - po detajlu (les. podkontrukcija se laho zamenja z alu sidri).</t>
    </r>
  </si>
  <si>
    <r>
      <t xml:space="preserve">Dobava in oblaganje sten ob vhodih s finalno obdelanimi </t>
    </r>
    <r>
      <rPr>
        <b/>
        <sz val="9"/>
        <rFont val="Arial"/>
        <family val="2"/>
        <charset val="238"/>
      </rPr>
      <t>lesenimi deskam</t>
    </r>
    <r>
      <rPr>
        <sz val="9"/>
        <rFont val="Arial"/>
        <family val="2"/>
        <charset val="238"/>
      </rPr>
      <t>i iz sibirskega macesna dim. 90x20mm s 7mm razmakom, 3x UV zaščita. V ceni je potrebno zajeti les. morale 20x20mm (zračni sloj), paropropustno folijo, leseno horizontalno in vertikalno podkonstrukcijo med katero je vstavljena toplotna izolacija iz kamene volne deb. 14cm - po detajlu (les. podkontrukcija se laho zamenja z alu sidri).</t>
    </r>
  </si>
  <si>
    <t>kom</t>
  </si>
  <si>
    <t>g. demontaža prezračevalnih in zamenjava novih prezračevalnih kov. rešetk dim. cca 20 x 20cm</t>
  </si>
  <si>
    <t>enota</t>
  </si>
  <si>
    <t xml:space="preserve">količina </t>
  </si>
  <si>
    <t>znesek</t>
  </si>
  <si>
    <r>
      <t xml:space="preserve">Izdelava, dobava in montaža notranjih  enokrilnih zastekljenih  vrat z nadsvetlobo vel. 120x280cm. Okvir je iz tipskih alu profilov z dodatnim 14cm nabitkom v barvi po izbiri arhitekta. Vrata so zastekljena z varnostnim  mat steklom s potiskom. Vrata vel. 88x215cm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AV3- notranja vrata v vetrolovu</t>
    </r>
  </si>
  <si>
    <r>
      <t xml:space="preserve">Izdelava, dobava in montaža  notranjih dvokrilnih zastekljenih  vrat z nadsvetlobo in stransko zasteklitvijo skupne  vel. 300x290cm. Okvir je iz tipskih alu profilov z dodatnim 14cm nabitkom v barvi po izbiri arhitekta. Vrata, stena in nadsvetloba so zastekljena z varnostnim mat steklom s potiskom. Vrata vel. 2x90x215cm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AV1, AV1* in AV2 notranja vrata v vetrolovu</t>
    </r>
  </si>
  <si>
    <r>
      <t xml:space="preserve">c.) trodelno fiksno okno, 240 x 260cm, varnostno steklo s potiskom </t>
    </r>
    <r>
      <rPr>
        <b/>
        <sz val="9"/>
        <rFont val="Arial"/>
        <family val="2"/>
        <charset val="238"/>
      </rPr>
      <t>POZ DO7</t>
    </r>
  </si>
  <si>
    <r>
      <t xml:space="preserve">d.) trodelno okno, dim. 195 X 215cm, odpiranje v vse smeri, notranje alu žaluzije. </t>
    </r>
    <r>
      <rPr>
        <b/>
        <sz val="9"/>
        <rFont val="Arial"/>
        <family val="2"/>
        <charset val="238"/>
      </rPr>
      <t>POZ DO8</t>
    </r>
  </si>
  <si>
    <t>1.</t>
  </si>
  <si>
    <t>kos</t>
  </si>
  <si>
    <t>2.</t>
  </si>
  <si>
    <t>3.</t>
  </si>
  <si>
    <t>4.</t>
  </si>
  <si>
    <t>m'</t>
  </si>
  <si>
    <t>5.</t>
  </si>
  <si>
    <t>6.</t>
  </si>
  <si>
    <t>7.</t>
  </si>
  <si>
    <t>8.</t>
  </si>
  <si>
    <t>9.</t>
  </si>
  <si>
    <t>m2</t>
  </si>
  <si>
    <t>10.</t>
  </si>
  <si>
    <t>11.</t>
  </si>
  <si>
    <t>12.</t>
  </si>
  <si>
    <t>SKUPAJ:</t>
  </si>
  <si>
    <t>m3</t>
  </si>
  <si>
    <t>13.</t>
  </si>
  <si>
    <t>14.</t>
  </si>
  <si>
    <t>m1</t>
  </si>
  <si>
    <t>SKUPNA REKAPITULACIJA:</t>
  </si>
  <si>
    <t>A. FASADA</t>
  </si>
  <si>
    <t>IZOLACIJSKO OPLAŠČENJE FASADE</t>
  </si>
  <si>
    <t>KLEPARSKA DELA</t>
  </si>
  <si>
    <t xml:space="preserve">Z izvajalcem gradbenih del ter ostalimi izvajalci je pravočasno dogovoriti in uskladiti vgradnjo raznih podlog, ki služijo za kasnejšo montažo elementov.
</t>
  </si>
  <si>
    <t>SKUPAJ</t>
  </si>
  <si>
    <t xml:space="preserve">PVC OKNA IN VRATA NA FASADI </t>
  </si>
  <si>
    <t xml:space="preserve">ALU  VHODNA VRATA NA FASADI </t>
  </si>
  <si>
    <t>Rušitvena dela, povezana z izvedbo kontaktne fasade</t>
  </si>
  <si>
    <t>I.</t>
  </si>
  <si>
    <t>II.</t>
  </si>
  <si>
    <t>III.</t>
  </si>
  <si>
    <t>IV.</t>
  </si>
  <si>
    <t>V.</t>
  </si>
  <si>
    <t>IZOLACIJA STROPNIH POVRŠIN</t>
  </si>
  <si>
    <t>VI.</t>
  </si>
  <si>
    <t>OPOMBA:</t>
  </si>
  <si>
    <t>Ponudbenih postavk ni dovoljeno spreminjati. Pri izdelavi</t>
  </si>
  <si>
    <t>ponudbe je potrebno upoštevati detajle iz projektne dokumentacije.</t>
  </si>
  <si>
    <t>OPOZORILO!</t>
  </si>
  <si>
    <t>IZVAJALEC MORA PRED PRIČETKOM DEL OBVEZNO PREVERITI VSE MERE NA OBJEKTU!</t>
  </si>
  <si>
    <t>IZVAJALEC DEL MORA SKLADNO Z ZAKONOM O GRADITVI OBJEKTOV (ZGO-I) VGRAJEVATI USTREZNE GRADBENE PROIZVODE Z VNAPREJ IZDELANIMI DELAVNIŠKIMI NAČRTI, KI MORAJO BITI POTRJENI S STRANI PROJEKTANTA.</t>
  </si>
  <si>
    <t>Enota cene mora vsebovati:</t>
  </si>
  <si>
    <t>vsa potrebna pripravljalna dela</t>
  </si>
  <si>
    <t>vsa potrebna merjenja na objektu</t>
  </si>
  <si>
    <t>vse potrebne transporte do mesta vgrajevanja</t>
  </si>
  <si>
    <t>skladiščenje materiala na gradbišču</t>
  </si>
  <si>
    <t>atestiranje materialov in dokazovanje kvalitete z atesti</t>
  </si>
  <si>
    <t>vso potrebno delo za dokončanje izdelka</t>
  </si>
  <si>
    <t>vsa potrebna pomožna sredstva na objektu kot so lestve, odri ...</t>
  </si>
  <si>
    <t xml:space="preserve">usklajevanje z osnovnim načrtom in posvetovanje s projektantom </t>
  </si>
  <si>
    <t>terminsko usklajevanje del z ostalimi izvajalci na objektu</t>
  </si>
  <si>
    <t>popravilo eventuelne škode povzročene ostalim izvajalcem na gradbišču</t>
  </si>
  <si>
    <t>čiščenje in odvoz odvečnega materiala v stalno deponijo</t>
  </si>
  <si>
    <t>plačilo komunalnega prispevka za stalno deponijo odpadnega materiala</t>
  </si>
  <si>
    <t>e.) odtočne cevi</t>
  </si>
  <si>
    <t>f.) odkapne police pod parapeti</t>
  </si>
  <si>
    <r>
      <t xml:space="preserve">SPLOŠNO: Okna in  vrata  morajo biti izdelane iz več komornega PVC profila, katerega toplotna prevodnost skupaj z zasteklitvijo ne presega U=1,10 W/m2K. Vsa okna morajo biti zastekljena z izolacijskim steklom   U=1,17 W/m2K in zvočna izolativnosti 32 dB. V ceni so zajete tudi zunanje okenske police iz barvane alu pločevine in notranje iz laminata. V ceno po enoti mere je vključiti zatesnitev stika oken z notranjo polico s trajno elastičnim kitom. </t>
    </r>
    <r>
      <rPr>
        <b/>
        <sz val="9"/>
        <rFont val="Arial"/>
        <family val="2"/>
        <charset val="238"/>
      </rPr>
      <t>V ceno po enoti mere je vključiti tudi demontažo dotrajanega stavbnega pohištva ter odvoz le tega v trajno deponijo</t>
    </r>
    <r>
      <rPr>
        <sz val="9"/>
        <rFont val="Arial"/>
        <family val="2"/>
        <charset val="238"/>
      </rPr>
      <t>. Okna se bodo vgrajevala v obstoječe odprtine. V ceno po enoti mere je vključiti sistem vgradnje in način tesnjenja med oknom in steno z enoslojno RAL montažo.  Izvajalec je dolžan ob zamenjavi oken sprotno očistiti notranje prostore nesnage, ki nastane ob demontaži/montaži oken oz obdelavi špalet. Ob predaji objekta je predati poročilo o ravnanju z gradbenimi odpadki.</t>
    </r>
  </si>
  <si>
    <t>Naprava toplotno izolacijske fasade na stropu nad vhodi v enaki izvedbi kot na stenah z debelino izolacije 14cm.</t>
  </si>
  <si>
    <t>a.) venci pod žlebovi  r.š. cca 80cm</t>
  </si>
  <si>
    <t>b.) ležeči žlebovi  r.š. cca 40cm</t>
  </si>
  <si>
    <t>c.) čelne zaključne obrobe skupaj s prekritjem zidov  r.š. cca  60cm</t>
  </si>
  <si>
    <t xml:space="preserve">Pred pričetkom del je izvajalec dolžan preveriti vse količine in dejanske mere na objektu. Za vse vgrajene elemente je sprotno dostavljati dokazila o ustreznosti materiala, za konstrukcijske elemente pa je dostaviti tudi poročilo pooblaščene institucije o ustreznosti izvedbe. Stroške pridobitve atestov in poročil je vključiti v c.e.m..
</t>
  </si>
  <si>
    <t>ALU DELA Z ZASTEKLITVIJO</t>
  </si>
  <si>
    <t>V ceno po enoti mere je vključiti tudi demontažo dotrajanega stavbnega pohištva ter odvoz le tega v trajno deponijo.</t>
  </si>
  <si>
    <t>KLJUČAVNIČARSKA DELA</t>
  </si>
  <si>
    <t>SPLOšNO:  Pred pričetkom del je izvajalec dolžan preveriti mere in količine.</t>
  </si>
  <si>
    <t>OPOMBA: v količinah odprtine za okna in vrata niso odbite, ker ne presegajo 3,00m2 in špalete niso dodane</t>
  </si>
  <si>
    <t xml:space="preserve">Izdelava, dobava in montaža  kovinske podkonstrukcije za venec ob ravnih strehah iz standardnih profilov 40x40mm s finalno obdelavo. </t>
  </si>
  <si>
    <t>Izdelava, dobava in montaža  enokrilnih zastekljenih  vrat z nadsvetlobo vel. 140x430cm. Okvir je iz tipskih alu profilov z dodatnim 14cm nabitkom v barvi po izbiri arhitekta. Vrata in nadsvetloba sta zastekljena z varnostnim izolacijskim mat steklom s potiskom. Vrata vel. 96x195cm so opremljena s potrebnim okovjem, kljuko in cilindrično ključavnico. Obstoječa vrata se iztrgajo notranja špaleta pa se zidarsko in pleskarsko obdela. Stena se vstavi v obstoječo odprtino.  Za točne izmere poskrbi izvajalec pred izdelavo vrat. POZ DV4</t>
  </si>
  <si>
    <t>a.) velikosti do 0,25m2</t>
  </si>
  <si>
    <t>b.) velikosti do 0,50m2</t>
  </si>
  <si>
    <t>Izdelava, dobava in montaža  prezračevalnih rešetk ali mrežic v alu okvirjih vstavljenih v obstoječe odprtine.</t>
  </si>
  <si>
    <t>Ponovna montaža ročajev ob vhodih z delno prilagoditvijo na novo fasado in novimi konzolami za pritrditev.</t>
  </si>
  <si>
    <t>Ponovna montaža konzol za zastave s prilagoditvijo na novo fasado in novimi konzolami za pritrditev.</t>
  </si>
  <si>
    <t>Izdelava, dobava in montaža  novega ročaja ob vhodu v objekt 5.</t>
  </si>
  <si>
    <t>SLIKOPLESKARSKA DELA</t>
  </si>
  <si>
    <t>VII.</t>
  </si>
  <si>
    <t>VIII.</t>
  </si>
  <si>
    <t>a.) instalacijske omarice</t>
  </si>
  <si>
    <t>b.) rešetke in zračniki</t>
  </si>
  <si>
    <t>c.) poštni nabiralniki</t>
  </si>
  <si>
    <t>d.) luči pri vhodih</t>
  </si>
  <si>
    <t>e.) instalacijski drog</t>
  </si>
  <si>
    <t>b.) ležeči žlebovi skupaj z masko r.š. cca 80cm</t>
  </si>
  <si>
    <t>a.) trapezna pločevina na fasadi  r.š. cca 60cm</t>
  </si>
  <si>
    <t>c.) čelne in slemenske zaključne obrobe   r.š. cca  60cm</t>
  </si>
  <si>
    <t>Odrezanje obstoječe betonske plošče sosednjega objekta z nakladanjem ruševin,  odvozom v trajno deponijo  in s plačilom takse na odlagališču.</t>
  </si>
  <si>
    <t>OPOMBA: v količinah odprtine za okna in vel. do 3,00m2 niso odbite. Pri odprtinah večjih od 3,00m2 pa je odbito 3,00m2 in špalete niso dodane.</t>
  </si>
  <si>
    <t xml:space="preserve"> a.) 4-delno dvokrilno okno vel. 150x190cm, zgornji krili se odpirata v obeh smereh, spodnji pa sta fiksni, POZ D02 </t>
  </si>
  <si>
    <t>NEUPRAVIČEN STROŠEK</t>
  </si>
  <si>
    <t xml:space="preserve">d.) luči </t>
  </si>
  <si>
    <t>c.) žarometi</t>
  </si>
  <si>
    <t>a.) viseči žlebovi  r.š. cca 40cm</t>
  </si>
  <si>
    <t>b.) odtočne cevi</t>
  </si>
  <si>
    <t>c.) napisne table</t>
  </si>
  <si>
    <t>Izdelava, dobava in montaža  enokrilnih polnih vrat vel. 80x150cm.Okvir je iz tipskih alu profilov z alu podbojem v barvi po izbiri arhitekta.  Vrata  so opremljena s potrebnim okovjem, kljuko in cilindrično ključavnico.  Obstoječa vrata se iztrgajo notranja špaleta pa se zidarsko in pleskarsko obdela. Stena se vstavi v obstoječo odprtino. Za točne izmere poskrbi izvajalec pred izdelavo vrat. POZ EV3</t>
  </si>
  <si>
    <t>d.) odtočne cevi</t>
  </si>
  <si>
    <t>OBJEKT 2 - zobna ambulanta</t>
  </si>
  <si>
    <r>
      <rPr>
        <b/>
        <sz val="9"/>
        <rFont val="Arial"/>
        <family val="2"/>
        <charset val="238"/>
      </rPr>
      <t>Demontaža</t>
    </r>
    <r>
      <rPr>
        <sz val="9"/>
        <rFont val="Arial"/>
        <family val="2"/>
        <charset val="238"/>
      </rPr>
      <t xml:space="preserve"> vseh</t>
    </r>
    <r>
      <rPr>
        <b/>
        <sz val="9"/>
        <rFont val="Arial"/>
        <family val="2"/>
        <charset val="238"/>
      </rPr>
      <t xml:space="preserve"> predmetov na fasadi:</t>
    </r>
    <r>
      <rPr>
        <sz val="9"/>
        <rFont val="Arial"/>
        <family val="2"/>
        <charset val="238"/>
      </rPr>
      <t xml:space="preserve"> luči,, kamere,  žice, instalacijske omarice,ročaji,  napisne table...  in ponovna montaža po dokončanju kontaktne fasade, ocenjeno</t>
    </r>
  </si>
  <si>
    <r>
      <rPr>
        <b/>
        <sz val="9"/>
        <rFont val="Arial"/>
        <family val="2"/>
        <charset val="238"/>
      </rPr>
      <t>Demontaža kleparskih izdelkov</t>
    </r>
    <r>
      <rPr>
        <sz val="9"/>
        <rFont val="Arial"/>
        <family val="2"/>
        <charset val="238"/>
      </rPr>
      <t xml:space="preserve"> na fasadi objekta vključno z odvozom demontiranih izdelkov v trajno deponijo in s plačilom takse na odlagališču.</t>
    </r>
  </si>
  <si>
    <r>
      <rPr>
        <b/>
        <sz val="9"/>
        <rFont val="Arial"/>
        <family val="2"/>
        <charset val="238"/>
      </rPr>
      <t>Demontaža pločevinaste kritine nad</t>
    </r>
    <r>
      <rPr>
        <sz val="9"/>
        <rFont val="Arial"/>
        <family val="2"/>
        <charset val="238"/>
      </rPr>
      <t xml:space="preserve"> </t>
    </r>
    <r>
      <rPr>
        <b/>
        <sz val="9"/>
        <rFont val="Arial"/>
        <family val="2"/>
        <charset val="238"/>
      </rPr>
      <t xml:space="preserve">nadstreški nad vhodi </t>
    </r>
    <r>
      <rPr>
        <sz val="9"/>
        <rFont val="Arial"/>
        <family val="2"/>
        <charset val="238"/>
      </rPr>
      <t>skupaj z obrobami,  vključno z odvozom demontiranih izdelkov v trajno deponijo in s plačilom takse na odlagališču.</t>
    </r>
  </si>
  <si>
    <r>
      <rPr>
        <b/>
        <sz val="9"/>
        <rFont val="Arial"/>
        <family val="2"/>
        <charset val="238"/>
      </rPr>
      <t>Rušenje peskolovov</t>
    </r>
    <r>
      <rPr>
        <sz val="9"/>
        <rFont val="Arial"/>
        <family val="2"/>
        <charset val="238"/>
      </rPr>
      <t xml:space="preserve"> iz B.C. fi 30cm, vključno s  pokrovom, nakladanjem in odvozom ruševin v trajno deponijo na razdaljo do 15km</t>
    </r>
    <r>
      <rPr>
        <b/>
        <sz val="9"/>
        <rFont val="Arial"/>
        <family val="2"/>
        <charset val="238"/>
      </rPr>
      <t xml:space="preserve"> ter naprava novih peskolovov</t>
    </r>
    <r>
      <rPr>
        <sz val="9"/>
        <rFont val="Arial"/>
        <family val="2"/>
        <charset val="238"/>
      </rPr>
      <t xml:space="preserve"> vse komplet ( izkop, zasip, betonska cev, obdelava dna, pokrov ).</t>
    </r>
  </si>
  <si>
    <r>
      <rPr>
        <b/>
        <sz val="9"/>
        <rFont val="Arial"/>
        <family val="2"/>
        <charset val="238"/>
      </rPr>
      <t>Demontaža zunanjih enot hladilnih naprav</t>
    </r>
    <r>
      <rPr>
        <sz val="9"/>
        <rFont val="Arial"/>
        <family val="2"/>
        <charset val="238"/>
      </rPr>
      <t xml:space="preserve"> zaradi izdelave kontaktne fasade in </t>
    </r>
    <r>
      <rPr>
        <b/>
        <sz val="9"/>
        <rFont val="Arial"/>
        <family val="2"/>
        <charset val="238"/>
      </rPr>
      <t xml:space="preserve">ponovna montaža </t>
    </r>
    <r>
      <rPr>
        <sz val="9"/>
        <rFont val="Arial"/>
        <family val="2"/>
        <charset val="238"/>
      </rPr>
      <t xml:space="preserve">le teh, </t>
    </r>
    <r>
      <rPr>
        <b/>
        <sz val="9"/>
        <rFont val="Arial"/>
        <family val="2"/>
        <charset val="238"/>
      </rPr>
      <t xml:space="preserve"> s potrebnimi podaljški </t>
    </r>
    <r>
      <rPr>
        <sz val="9"/>
        <rFont val="Arial"/>
        <family val="2"/>
        <charset val="238"/>
      </rPr>
      <t>inštalacijskih cevi na novo lokacijo na fasadi in ponovnim polnjenejm ter zagonom. V ceni je potrebno zajeti nove nosilce.</t>
    </r>
  </si>
  <si>
    <r>
      <rPr>
        <b/>
        <sz val="9"/>
        <rFont val="Arial"/>
        <family val="2"/>
        <charset val="238"/>
      </rPr>
      <t>Demontaža pločevinastih zunanjih okenskih p</t>
    </r>
    <r>
      <rPr>
        <sz val="9"/>
        <rFont val="Arial"/>
        <family val="2"/>
        <charset val="238"/>
      </rPr>
      <t>olic, na oknih, ki se ne zamenjajo, zaradi dodatne izolacije vključno z odvozom demontiranih izdelkov v trajno deponijo in s plačilom takse na odlagališču.</t>
    </r>
  </si>
  <si>
    <r>
      <rPr>
        <b/>
        <sz val="9"/>
        <rFont val="Arial"/>
        <family val="2"/>
        <charset val="238"/>
      </rPr>
      <t>Demontaža strelovodne napeljave</t>
    </r>
    <r>
      <rPr>
        <sz val="9"/>
        <rFont val="Arial"/>
        <family val="2"/>
        <charset val="238"/>
      </rPr>
      <t xml:space="preserve"> na fasadi objekta in ponovna montaža po dokončanju kontaktne fasade vključno z morebitnim podaljšanjem nosilcev strelovoda</t>
    </r>
  </si>
  <si>
    <r>
      <rPr>
        <b/>
        <sz val="9"/>
        <rFont val="Arial"/>
        <family val="2"/>
        <charset val="238"/>
      </rPr>
      <t>Demontaža strelovodne napeljave</t>
    </r>
    <r>
      <rPr>
        <sz val="9"/>
        <rFont val="Arial"/>
        <family val="2"/>
        <charset val="238"/>
      </rPr>
      <t xml:space="preserve"> na fasadi objekta</t>
    </r>
    <r>
      <rPr>
        <b/>
        <sz val="9"/>
        <rFont val="Arial"/>
        <family val="2"/>
        <charset val="238"/>
      </rPr>
      <t xml:space="preserve"> in ponovna montaža</t>
    </r>
    <r>
      <rPr>
        <sz val="9"/>
        <rFont val="Arial"/>
        <family val="2"/>
        <charset val="238"/>
      </rPr>
      <t xml:space="preserve"> po dokončanju kontaktne fasade vključno z morebitnim podaljšanjem nosilcev strelovoda</t>
    </r>
  </si>
  <si>
    <r>
      <t xml:space="preserve">Termoizolacijsko fasadno oplaščenje s toplotno izolacijo iz </t>
    </r>
    <r>
      <rPr>
        <b/>
        <sz val="9"/>
        <rFont val="Arial"/>
        <family val="2"/>
        <charset val="238"/>
      </rPr>
      <t>ekspandiranega polistirena deb. 14cm</t>
    </r>
    <r>
      <rPr>
        <sz val="9"/>
        <rFont val="Arial"/>
        <family val="2"/>
        <charset val="238"/>
      </rPr>
      <t xml:space="preserve"> prilepljenega in dodatno pritrjenega s sidri ( 6 kosov/m2) na obstoječo fasado, z dvoslojnim nanosom paropropustne malte deb. 6-8 mm z vtapljanjem mrežice.  Zaključni sloj je tankoslojni vodoodbojni silikatni barvni  omet vključno s sistemsko predpisanim prednamazom, barva po izboruarhitekta iz barvne lestvice; difuzijska upornost prehoda vodne pare µ 30 - 40; koeficient vodovpojnosti &lt; 0,2 kg/m2h0,5,   (struktura 2 mm). Izvedba po navodilih proizvajalca.</t>
    </r>
  </si>
  <si>
    <r>
      <t>Naprava toplotno izolacijske fasade</t>
    </r>
    <r>
      <rPr>
        <b/>
        <sz val="9"/>
        <rFont val="Arial"/>
        <family val="2"/>
        <charset val="238"/>
      </rPr>
      <t xml:space="preserve"> na spodnji strani napušča</t>
    </r>
    <r>
      <rPr>
        <sz val="9"/>
        <rFont val="Arial"/>
        <family val="2"/>
        <charset val="238"/>
      </rPr>
      <t xml:space="preserve">  v enaki izvedbi kot na stenah z debelino izolacije </t>
    </r>
    <r>
      <rPr>
        <b/>
        <sz val="9"/>
        <rFont val="Arial"/>
        <family val="2"/>
        <charset val="238"/>
      </rPr>
      <t>5cm.</t>
    </r>
  </si>
  <si>
    <r>
      <t xml:space="preserve">Naprava </t>
    </r>
    <r>
      <rPr>
        <b/>
        <sz val="9"/>
        <rFont val="Arial"/>
        <family val="2"/>
        <charset val="238"/>
      </rPr>
      <t>termoizolacijske fasade na podstavku iz vodoodpornih  XPS ploš</t>
    </r>
    <r>
      <rPr>
        <sz val="9"/>
        <rFont val="Arial"/>
        <family val="2"/>
        <charset val="238"/>
      </rPr>
      <t xml:space="preserve">č deb. </t>
    </r>
    <r>
      <rPr>
        <b/>
        <sz val="9"/>
        <rFont val="Arial"/>
        <family val="2"/>
        <charset val="238"/>
      </rPr>
      <t>14cm kot</t>
    </r>
    <r>
      <rPr>
        <sz val="9"/>
        <rFont val="Arial"/>
        <family val="2"/>
        <charset val="238"/>
      </rPr>
      <t>. npr. STIROCOKL ali enakovredno (50cm nad terenom in 10cm pod terenom). Plošče so prilepljene in dodatno pritrjene s sidri ( 6 kosov/m2) na obstoječo fasado, skupaj z dvoslojni nanosom paropropustne malte deb. 6- 8 mm z vtapljanjem mrežice  in zaključnim tankoslojnim pralnim nanosom, kot npr. kulir plast . Dela se izajajo po navodilih proizvajalca.</t>
    </r>
  </si>
  <si>
    <r>
      <t xml:space="preserve">Naprava toplotno izolacijske fasade </t>
    </r>
    <r>
      <rPr>
        <b/>
        <sz val="9"/>
        <rFont val="Arial"/>
        <family val="2"/>
        <charset val="238"/>
      </rPr>
      <t>na stropu nad vhodi</t>
    </r>
    <r>
      <rPr>
        <sz val="9"/>
        <rFont val="Arial"/>
        <family val="2"/>
        <charset val="238"/>
      </rPr>
      <t xml:space="preserve"> v enaki izvedbi kot na stenah z debelino izolacije </t>
    </r>
    <r>
      <rPr>
        <b/>
        <sz val="9"/>
        <rFont val="Arial"/>
        <family val="2"/>
        <charset val="238"/>
      </rPr>
      <t>8cm.</t>
    </r>
  </si>
  <si>
    <r>
      <t xml:space="preserve">Termoizolacijsko fasadno oplaščenje s toplotno izolacijo </t>
    </r>
    <r>
      <rPr>
        <b/>
        <sz val="9"/>
        <rFont val="Arial"/>
        <family val="2"/>
        <charset val="238"/>
      </rPr>
      <t>iz ekspandiranega polistirena deb. 5cm</t>
    </r>
    <r>
      <rPr>
        <sz val="9"/>
        <rFont val="Arial"/>
        <family val="2"/>
        <charset val="238"/>
      </rPr>
      <t xml:space="preserve"> prilepljenega in dodatno pritrjenega s sidri ( 6 kosov/m2) na obstoječo fasado, z dvoslojnim nanosom paropropustne malte deb. 6-8 mm z vtapljanjem mrežice.  Zaključni sloj je tankoslojni vodoodbojni silikatni barvni  omet vključno s sistemsko predpisanim prednamazom, barva po izboruarhitekta iz barvne lestvice; difuzijska upornost prehoda vodne pare µ 30 - 40; koeficient vodovpojnosti &lt; 0,2 kg/m2h0,5,   (struktura 2 mm). Izvedba po navodilih proizvajalca, - </t>
    </r>
    <r>
      <rPr>
        <b/>
        <sz val="9"/>
        <rFont val="Arial"/>
        <family val="2"/>
        <charset val="238"/>
      </rPr>
      <t>zidovi nad napušči.</t>
    </r>
  </si>
  <si>
    <r>
      <t xml:space="preserve">Dobava, montaža, demontaža in amortizacija lahkega </t>
    </r>
    <r>
      <rPr>
        <b/>
        <sz val="9"/>
        <rFont val="Arial"/>
        <family val="2"/>
        <charset val="238"/>
      </rPr>
      <t>fasadnega odra</t>
    </r>
    <r>
      <rPr>
        <sz val="9"/>
        <rFont val="Arial"/>
        <family val="2"/>
        <charset val="238"/>
      </rPr>
      <t xml:space="preserve"> višine do 10 m vključno s protiprašno zaščito. Oder po izboru Izvajalcaza prevzem obremenitev, potrebnih za izvedbo lastnih del.</t>
    </r>
  </si>
  <si>
    <r>
      <t xml:space="preserve">Naprava </t>
    </r>
    <r>
      <rPr>
        <b/>
        <sz val="9"/>
        <rFont val="Arial"/>
        <family val="2"/>
        <charset val="238"/>
      </rPr>
      <t>zaključne  obrobe</t>
    </r>
    <r>
      <rPr>
        <sz val="9"/>
        <rFont val="Arial"/>
        <family val="2"/>
        <charset val="238"/>
      </rPr>
      <t xml:space="preserve">  z alu barvano  pločevino r.š. cca 60 deb. 0,6mm.</t>
    </r>
  </si>
  <si>
    <r>
      <t xml:space="preserve">Dobava in montaža </t>
    </r>
    <r>
      <rPr>
        <b/>
        <sz val="9"/>
        <rFont val="Arial"/>
        <family val="2"/>
        <charset val="238"/>
      </rPr>
      <t>horizontalnih ležečih žlebov</t>
    </r>
    <r>
      <rPr>
        <sz val="9"/>
        <rFont val="Arial"/>
        <family val="2"/>
        <charset val="238"/>
      </rPr>
      <t xml:space="preserve"> pravokotne oblike vel. 12x12cm iz barvane alu pločevine deb. 0,6mm.</t>
    </r>
  </si>
  <si>
    <r>
      <t xml:space="preserve">Izdelava in montaža </t>
    </r>
    <r>
      <rPr>
        <b/>
        <sz val="9"/>
        <rFont val="Arial"/>
        <family val="2"/>
        <charset val="238"/>
      </rPr>
      <t>žlebnega kotlička</t>
    </r>
    <r>
      <rPr>
        <sz val="9"/>
        <rFont val="Arial"/>
        <family val="2"/>
        <charset val="238"/>
      </rPr>
      <t xml:space="preserve"> za odtočne cevi iz barvane alu pločevine debeline 0,60 mm, premera fi 12cm. </t>
    </r>
  </si>
  <si>
    <r>
      <rPr>
        <b/>
        <sz val="9"/>
        <rFont val="Arial"/>
        <family val="2"/>
        <charset val="238"/>
      </rPr>
      <t>Prekritje ravnih vencev</t>
    </r>
    <r>
      <rPr>
        <sz val="9"/>
        <rFont val="Arial"/>
        <family val="2"/>
        <charset val="238"/>
      </rPr>
      <t xml:space="preserve"> na južni strani z alu barvano pločevino deb. 0,6mm skupaj z napravo zidne obrobe in odkapnim žlebom. V ceni je zajeta dodatna </t>
    </r>
    <r>
      <rPr>
        <b/>
        <sz val="9"/>
        <rFont val="Arial"/>
        <family val="2"/>
        <charset val="238"/>
      </rPr>
      <t>5cm</t>
    </r>
    <r>
      <rPr>
        <sz val="9"/>
        <rFont val="Arial"/>
        <family val="2"/>
        <charset val="238"/>
      </rPr>
      <t xml:space="preserve"> toplotna izolacija vhodi  iz XPS (ekstrudiran polystiren) plošč položena na obstoječo pločevino.</t>
    </r>
  </si>
  <si>
    <r>
      <rPr>
        <b/>
        <sz val="9"/>
        <rFont val="Arial"/>
        <family val="2"/>
        <charset val="238"/>
      </rPr>
      <t>Prekritje ravnih streh nad vhodi</t>
    </r>
    <r>
      <rPr>
        <sz val="9"/>
        <rFont val="Arial"/>
        <family val="2"/>
        <charset val="238"/>
      </rPr>
      <t xml:space="preserve"> z alu barvano pločevino deb. 0,6mm skupaj z napravo zidne obrobe, zaključki  in s polaganjem strešne lepenke pod pločevino.</t>
    </r>
  </si>
  <si>
    <r>
      <t>Dobava in montaža</t>
    </r>
    <r>
      <rPr>
        <b/>
        <sz val="9"/>
        <rFont val="Arial"/>
        <family val="2"/>
        <charset val="238"/>
      </rPr>
      <t xml:space="preserve"> odtokov</t>
    </r>
    <r>
      <rPr>
        <sz val="9"/>
        <rFont val="Arial"/>
        <family val="2"/>
        <charset val="238"/>
      </rPr>
      <t xml:space="preserve"> skozi venec na ravnih strehah oz. napuščih in izvedba priključka na odtočno cev.</t>
    </r>
  </si>
  <si>
    <r>
      <t xml:space="preserve">Dobava in </t>
    </r>
    <r>
      <rPr>
        <b/>
        <sz val="9"/>
        <rFont val="Arial"/>
        <family val="2"/>
        <charset val="238"/>
      </rPr>
      <t>oblaganje zaključkov plošč, vencev ob nadstreški</t>
    </r>
    <r>
      <rPr>
        <sz val="9"/>
        <rFont val="Arial"/>
        <family val="2"/>
        <charset val="238"/>
      </rPr>
      <t>h z alu barvano pločevino deb. 1,00mm r.š. cca 60cm pritrjeno na kovinsko podkonstrukcijo, z vsemi zaključki.</t>
    </r>
  </si>
  <si>
    <r>
      <t>Dobava in vgradnja</t>
    </r>
    <r>
      <rPr>
        <b/>
        <sz val="9"/>
        <rFont val="Arial"/>
        <family val="2"/>
        <charset val="238"/>
      </rPr>
      <t xml:space="preserve"> zunanjih alu okenskih polic</t>
    </r>
    <r>
      <rPr>
        <sz val="9"/>
        <rFont val="Arial"/>
        <family val="2"/>
        <charset val="238"/>
      </rPr>
      <t xml:space="preserve"> iz alu barvane pločevine deb. 1,0mm, r.š. cca 30cm, vključno z namestitvijo predfabriciranih bočnih zaključkov.</t>
    </r>
  </si>
  <si>
    <r>
      <t xml:space="preserve"> a.) 4-delno 4-krilno okno vel. 230x195cm, zgornji krili se odpirata v obeh smereh, spodnji pa okoli spodnje horizontalne osi, </t>
    </r>
    <r>
      <rPr>
        <b/>
        <sz val="9"/>
        <rFont val="Arial"/>
        <family val="2"/>
        <charset val="238"/>
      </rPr>
      <t>POZ A01</t>
    </r>
  </si>
  <si>
    <r>
      <t xml:space="preserve">b.)  2-delno 2-krilno okno vel. 110x195cm, zgornje krilo se odpira v obeh smereh, spodnje pa  okoli spodnje horizontalne osi, </t>
    </r>
    <r>
      <rPr>
        <b/>
        <sz val="9"/>
        <rFont val="Arial"/>
        <family val="2"/>
        <charset val="238"/>
      </rPr>
      <t>POZ A02</t>
    </r>
  </si>
  <si>
    <r>
      <t xml:space="preserve"> c.) 4-delno 4-krilno okno vel. 265x195cm, zgornji krili se odpirata v obeh smereh, spodnji pa okoli spodnje horizontalne osi, </t>
    </r>
    <r>
      <rPr>
        <b/>
        <sz val="9"/>
        <rFont val="Arial"/>
        <family val="2"/>
        <charset val="238"/>
      </rPr>
      <t>POZ A03</t>
    </r>
  </si>
  <si>
    <r>
      <t xml:space="preserve"> a.) 6-delno 4-krilno okno vel. 330x195cm, zgornji krajni krili se odpirata v obeh smereh,  spodnji krajni  pa okoli spodnje horizontalne osi, </t>
    </r>
    <r>
      <rPr>
        <b/>
        <sz val="9"/>
        <rFont val="Arial"/>
        <family val="2"/>
        <charset val="238"/>
      </rPr>
      <t>POZ A04</t>
    </r>
  </si>
  <si>
    <r>
      <rPr>
        <b/>
        <sz val="9"/>
        <rFont val="Arial"/>
        <family val="2"/>
        <charset val="238"/>
      </rPr>
      <t>Odrezanje obstoječih žaluzij</t>
    </r>
    <r>
      <rPr>
        <sz val="9"/>
        <rFont val="Arial"/>
        <family val="2"/>
        <charset val="238"/>
      </rPr>
      <t xml:space="preserve"> in škatle višine cca 200cm zaradi dodatne izolacije na špaletah, delno popravilo</t>
    </r>
    <r>
      <rPr>
        <b/>
        <sz val="9"/>
        <rFont val="Arial"/>
        <family val="2"/>
        <charset val="238"/>
      </rPr>
      <t xml:space="preserve"> ter ponovna montaža</t>
    </r>
    <r>
      <rPr>
        <sz val="9"/>
        <rFont val="Arial"/>
        <family val="2"/>
        <charset val="238"/>
      </rPr>
      <t xml:space="preserve"> na obstoječa okna.</t>
    </r>
  </si>
  <si>
    <r>
      <t xml:space="preserve">Izdelava, dobava in montaža  dvokrilnih zastekljenih  vrat z nadsvetlobo in stransko zasteklitvijo skupne  vel. 300x290cm. Okvir je iz tipskih alu profilov z dodatnim 14cm nabitkom v barvi po izbiri arhitekta. Vrata, stena in nadsvetloba so zastekljena z varnostnim izolacijskim mat steklom s potiskom. Vrata vel. 2x90x215cm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AV1</t>
    </r>
    <r>
      <rPr>
        <sz val="9"/>
        <rFont val="Arial"/>
        <family val="2"/>
        <charset val="238"/>
      </rPr>
      <t xml:space="preserve"> in</t>
    </r>
    <r>
      <rPr>
        <b/>
        <sz val="9"/>
        <rFont val="Arial"/>
        <family val="2"/>
        <charset val="238"/>
      </rPr>
      <t xml:space="preserve"> AV1*</t>
    </r>
  </si>
  <si>
    <r>
      <t xml:space="preserve">Izdelava, dobava in montaža  dvokrilnih zastekljenih  vrat z nadsvetlobo in stransko zasteklitvijo skupne  vel. 295x280cm. Okvir je iz tipskih alu profilov z dodatnim 14cm nabitkom v barvi po izbiri arhitekta. Vrata, stena in nadsvetloba so zastekljena z varnostnim izolacijskim mat steklom s potiskom. Vrata vel. 2x90x215cm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AV2</t>
    </r>
  </si>
  <si>
    <r>
      <t xml:space="preserve">Izdelava, dobava in montaža  enokrilnih zastekljenih  vrat z nadsvetlobo vel. 120x280cm. Okvir je iz tipskih alu profilov z dodatnim 14cm nabitkom v barvi po izbiri arhitekta. Vrata so zastekljena z varnostnim izolacijskim mat steklom s potiskom. Vrata vel. 88x215cm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AV3</t>
    </r>
  </si>
  <si>
    <r>
      <t xml:space="preserve">Izdelava, dobava in montaža </t>
    </r>
    <r>
      <rPr>
        <b/>
        <sz val="9"/>
        <rFont val="Arial"/>
        <family val="2"/>
        <charset val="238"/>
      </rPr>
      <t xml:space="preserve"> kovinske podkonstrukcije za venec</t>
    </r>
    <r>
      <rPr>
        <sz val="9"/>
        <rFont val="Arial"/>
        <family val="2"/>
        <charset val="238"/>
      </rPr>
      <t xml:space="preserve"> ob ravnih strehah iz standardnih profilov 40x40mm s finalno obdelavo. </t>
    </r>
  </si>
  <si>
    <r>
      <rPr>
        <b/>
        <sz val="9"/>
        <rFont val="Arial"/>
        <family val="2"/>
        <charset val="238"/>
      </rPr>
      <t>Demontaža vseh predmetov na fasadi</t>
    </r>
    <r>
      <rPr>
        <sz val="9"/>
        <rFont val="Arial"/>
        <family val="2"/>
        <charset val="238"/>
      </rPr>
      <t>: luči,, kamere,  žice, instalacijske omarice,ročaji,  napisne table...  in ponovna montaža po dokončanju kontaktne fasade, ocenjeno</t>
    </r>
  </si>
  <si>
    <r>
      <rPr>
        <b/>
        <sz val="9"/>
        <rFont val="Arial"/>
        <family val="2"/>
        <charset val="238"/>
      </rPr>
      <t xml:space="preserve">Demontaža zunanjih enot hladilnih naprav </t>
    </r>
    <r>
      <rPr>
        <sz val="9"/>
        <rFont val="Arial"/>
        <family val="2"/>
        <charset val="238"/>
      </rPr>
      <t xml:space="preserve">zaradi izdelave kontaktne fasade </t>
    </r>
    <r>
      <rPr>
        <b/>
        <sz val="9"/>
        <rFont val="Arial"/>
        <family val="2"/>
        <charset val="238"/>
      </rPr>
      <t>in ponovna montaža</t>
    </r>
    <r>
      <rPr>
        <sz val="9"/>
        <rFont val="Arial"/>
        <family val="2"/>
        <charset val="238"/>
      </rPr>
      <t xml:space="preserve"> le teh,  s potrebnimi podaljški inštalacijskih cevi na novo lokacijo na fasadi in ponovnim polnjenejm ter zagonom. V ceni je potrebno zajeti nove nosilce.</t>
    </r>
  </si>
  <si>
    <r>
      <t xml:space="preserve">Naprava </t>
    </r>
    <r>
      <rPr>
        <b/>
        <sz val="9"/>
        <rFont val="Arial"/>
        <family val="2"/>
        <charset val="238"/>
      </rPr>
      <t>izravnalnega ometa</t>
    </r>
    <r>
      <rPr>
        <sz val="9"/>
        <rFont val="Arial"/>
        <family val="2"/>
        <charset val="238"/>
      </rPr>
      <t xml:space="preserve"> na obstoječ kamniti  in neometan opečni zid v debelini cca 4-5cm v PM 1:3:9, z vsemi pomožnimi deli in prenosi.</t>
    </r>
  </si>
  <si>
    <r>
      <rPr>
        <b/>
        <sz val="9"/>
        <rFont val="Arial"/>
        <family val="2"/>
        <charset val="238"/>
      </rPr>
      <t>Rušenje peskolovov</t>
    </r>
    <r>
      <rPr>
        <sz val="9"/>
        <rFont val="Arial"/>
        <family val="2"/>
        <charset val="238"/>
      </rPr>
      <t xml:space="preserve"> iz B.C. fi 30cm, vključno s  pokrovom, nakladanjem in odvozom ruševin v trajno deponijo na razdaljo do 15km </t>
    </r>
    <r>
      <rPr>
        <b/>
        <sz val="9"/>
        <rFont val="Arial"/>
        <family val="2"/>
        <charset val="238"/>
      </rPr>
      <t xml:space="preserve">ter naprava novih peskolovov </t>
    </r>
    <r>
      <rPr>
        <sz val="9"/>
        <rFont val="Arial"/>
        <family val="2"/>
        <charset val="238"/>
      </rPr>
      <t>vse komplet ( izkop, zasip, betonska cev, obdelava dna, pokrov ).</t>
    </r>
  </si>
  <si>
    <r>
      <rPr>
        <b/>
        <sz val="9"/>
        <rFont val="Arial"/>
        <family val="2"/>
        <charset val="238"/>
      </rPr>
      <t>Demontaža pločevinastih zunanjih okenskih polic</t>
    </r>
    <r>
      <rPr>
        <sz val="9"/>
        <rFont val="Arial"/>
        <family val="2"/>
        <charset val="238"/>
      </rPr>
      <t>, na oknih, ki se ne zamenjajo, zaradi dodatne izolacije vključno z odvozom demontiranih izdelkov v trajno deponijo in s plačilom takse na odlagališču.</t>
    </r>
  </si>
  <si>
    <r>
      <rPr>
        <b/>
        <sz val="9"/>
        <rFont val="Arial"/>
        <family val="2"/>
        <charset val="238"/>
      </rPr>
      <t>Demontaža horizontalnih alu fiksnih  brisolejev</t>
    </r>
    <r>
      <rPr>
        <sz val="9"/>
        <rFont val="Arial"/>
        <family val="2"/>
        <charset val="238"/>
      </rPr>
      <t xml:space="preserve"> skupaj s podkonstrukcijo širine cca 80cm z odvozom demontiranih izdelkov v trajno deponijo in s plačilom takse na odlagališču.</t>
    </r>
  </si>
  <si>
    <r>
      <rPr>
        <b/>
        <sz val="9"/>
        <rFont val="Arial"/>
        <family val="2"/>
        <charset val="238"/>
      </rPr>
      <t>Odstranitev obstoječe pločevinaste kritine z ravnih streh</t>
    </r>
    <r>
      <rPr>
        <sz val="9"/>
        <rFont val="Arial"/>
        <family val="2"/>
        <charset val="238"/>
      </rPr>
      <t xml:space="preserve"> ozirona gramoza minimalnega nagiba skupaj z zaključki in obrobami,  z odvozom demontiranih izdelkov v trajno deponijo in s plačilom takse na odlagališču.</t>
    </r>
  </si>
  <si>
    <r>
      <rPr>
        <b/>
        <sz val="9"/>
        <rFont val="Arial"/>
        <family val="2"/>
        <charset val="238"/>
      </rPr>
      <t>Odrezanje obstoječega betonskega okvirja okoli oken</t>
    </r>
    <r>
      <rPr>
        <sz val="9"/>
        <rFont val="Arial"/>
        <family val="2"/>
        <charset val="238"/>
      </rPr>
      <t xml:space="preserve"> vel. cca 20x15cm z nakladanjem ruševin,  odvozom v trajno deponijo  in s plačilom takse na odlagališču.</t>
    </r>
  </si>
  <si>
    <r>
      <rPr>
        <b/>
        <sz val="9"/>
        <rFont val="Arial"/>
        <family val="2"/>
        <charset val="238"/>
      </rPr>
      <t>Demontaža okvirjev skupaj z rešetkami ali mrežic</t>
    </r>
    <r>
      <rPr>
        <sz val="9"/>
        <rFont val="Arial"/>
        <family val="2"/>
        <charset val="238"/>
      </rPr>
      <t>o vel. do 0,50m2  z odvozom demontiranih izdelkov v trajno deponijo in s plačilom takse na odlagališču, ocena</t>
    </r>
  </si>
  <si>
    <r>
      <rPr>
        <b/>
        <sz val="9"/>
        <rFont val="Arial"/>
        <family val="2"/>
        <charset val="238"/>
      </rPr>
      <t xml:space="preserve">Odrezanje obstoječe izolacijske fasade iz stiroporja v pasu nad in ob oknih </t>
    </r>
    <r>
      <rPr>
        <b/>
        <sz val="9"/>
        <rFont val="Arial"/>
        <family val="2"/>
        <charset val="238"/>
      </rPr>
      <t>deb. 5cm</t>
    </r>
    <r>
      <rPr>
        <sz val="9"/>
        <rFont val="Arial"/>
        <family val="2"/>
        <charset val="238"/>
      </rPr>
      <t>, ki se ga nadomesti s kameno volno, z odvozom v trajno deponijo.</t>
    </r>
  </si>
  <si>
    <r>
      <rPr>
        <b/>
        <sz val="9"/>
        <rFont val="Arial"/>
        <family val="2"/>
        <charset val="238"/>
      </rPr>
      <t xml:space="preserve">Odkop terena ob objektu </t>
    </r>
    <r>
      <rPr>
        <sz val="9"/>
        <rFont val="Arial"/>
        <family val="2"/>
        <charset val="238"/>
      </rPr>
      <t xml:space="preserve">v globino cca 10cm in širino 40cm zaradi izvedbe toplotne izolacije </t>
    </r>
    <r>
      <rPr>
        <b/>
        <sz val="9"/>
        <rFont val="Arial"/>
        <family val="2"/>
        <charset val="238"/>
      </rPr>
      <t>ter zasip</t>
    </r>
    <r>
      <rPr>
        <sz val="9"/>
        <rFont val="Arial"/>
        <family val="2"/>
        <charset val="238"/>
      </rPr>
      <t xml:space="preserve"> in vzpostavitev prvotnega stanja</t>
    </r>
  </si>
  <si>
    <r>
      <rPr>
        <b/>
        <sz val="9"/>
        <rFont val="Arial"/>
        <family val="2"/>
        <charset val="238"/>
      </rPr>
      <t>Odkop terena ob objektu</t>
    </r>
    <r>
      <rPr>
        <sz val="9"/>
        <rFont val="Arial"/>
        <family val="2"/>
        <charset val="238"/>
      </rPr>
      <t xml:space="preserve"> ( ob zelenicah in nasutju) v globino cca 10cm in širino 40cm zaradi izvedbe toplotne izolacije </t>
    </r>
    <r>
      <rPr>
        <b/>
        <sz val="9"/>
        <rFont val="Arial"/>
        <family val="2"/>
        <charset val="238"/>
      </rPr>
      <t>ter zasip</t>
    </r>
    <r>
      <rPr>
        <sz val="9"/>
        <rFont val="Arial"/>
        <family val="2"/>
        <charset val="238"/>
      </rPr>
      <t xml:space="preserve"> in vzpostavitev prvotnega stanja.</t>
    </r>
  </si>
  <si>
    <r>
      <t xml:space="preserve">Naprava termoizolacijske fasade na </t>
    </r>
    <r>
      <rPr>
        <b/>
        <sz val="9"/>
        <rFont val="Arial"/>
        <family val="2"/>
        <charset val="238"/>
      </rPr>
      <t>podstavku iz vodoodpornih  XPS</t>
    </r>
    <r>
      <rPr>
        <sz val="9"/>
        <rFont val="Arial"/>
        <family val="2"/>
        <charset val="238"/>
      </rPr>
      <t xml:space="preserve"> plošč deb. </t>
    </r>
    <r>
      <rPr>
        <b/>
        <sz val="9"/>
        <rFont val="Arial"/>
        <family val="2"/>
        <charset val="238"/>
      </rPr>
      <t>10cm</t>
    </r>
    <r>
      <rPr>
        <sz val="9"/>
        <rFont val="Arial"/>
        <family val="2"/>
        <charset val="238"/>
      </rPr>
      <t xml:space="preserve"> kot. npr. STIROCOKL ali enakovredno. Plošče so prilepljene in dodatno pritrjene s sidri ( 6 kosov/m2) na obstoječo fasado, skupaj z dvoslojni nanosom paropropustne malte deb. 6- 8 mm z vtapljanjem mrežice  in zaključnim tankoslojnim pralnim nanosom, kot npr. kulir plast . Dela se izajajo po navodilih proizvajalca, </t>
    </r>
    <r>
      <rPr>
        <b/>
        <sz val="9"/>
        <rFont val="Arial"/>
        <family val="2"/>
        <charset val="238"/>
      </rPr>
      <t>novejši del objekta 3.</t>
    </r>
  </si>
  <si>
    <r>
      <rPr>
        <b/>
        <sz val="9"/>
        <rFont val="Arial"/>
        <family val="2"/>
        <charset val="238"/>
      </rPr>
      <t xml:space="preserve">Izvedba dodatne izolacije </t>
    </r>
    <r>
      <rPr>
        <sz val="9"/>
        <rFont val="Arial"/>
        <family val="2"/>
        <charset val="238"/>
      </rPr>
      <t>iz kamene volne oziroma iz ekspandiranega polistirena debeline cca 4-5cm</t>
    </r>
    <r>
      <rPr>
        <b/>
        <sz val="9"/>
        <rFont val="Arial"/>
        <family val="2"/>
        <charset val="238"/>
      </rPr>
      <t xml:space="preserve"> med stebri</t>
    </r>
    <r>
      <rPr>
        <sz val="9"/>
        <rFont val="Arial"/>
        <family val="2"/>
        <charset val="238"/>
      </rPr>
      <t xml:space="preserve"> oziroma na parapetih zaradi ploskovne  izravnave fasade, </t>
    </r>
    <r>
      <rPr>
        <b/>
        <sz val="9"/>
        <rFont val="Arial"/>
        <family val="2"/>
        <charset val="238"/>
      </rPr>
      <t>objekt 3.</t>
    </r>
  </si>
  <si>
    <r>
      <t>Naprava termoizolacijske fasade</t>
    </r>
    <r>
      <rPr>
        <b/>
        <sz val="9"/>
        <rFont val="Arial"/>
        <family val="2"/>
        <charset val="238"/>
      </rPr>
      <t xml:space="preserve"> na podstavku iz vodoodpornih  XPS</t>
    </r>
    <r>
      <rPr>
        <sz val="9"/>
        <rFont val="Arial"/>
        <family val="2"/>
        <charset val="238"/>
      </rPr>
      <t xml:space="preserve"> plošč deb. </t>
    </r>
    <r>
      <rPr>
        <b/>
        <sz val="9"/>
        <rFont val="Arial"/>
        <family val="2"/>
        <charset val="238"/>
      </rPr>
      <t>14cm</t>
    </r>
    <r>
      <rPr>
        <sz val="9"/>
        <rFont val="Arial"/>
        <family val="2"/>
        <charset val="238"/>
      </rPr>
      <t xml:space="preserve"> kot. npr. STIROCOKL ali enakovredno. Plošče so prilepljene in dodatno pritrjene s sidri ( 6 kosov/m2) na obstoječo fasado, skupaj z dvoslojni nanosom paropropustne malte deb. 6-8 mm z vtapljanjem mrežice  in zaključnim tankoslojnim pralnim nanosom, kot npr. kulir plast . Dela se izajajo po navodilih proizvajalca, </t>
    </r>
    <r>
      <rPr>
        <b/>
        <sz val="9"/>
        <rFont val="Arial"/>
        <family val="2"/>
        <charset val="238"/>
      </rPr>
      <t xml:space="preserve"> del objekta 3 in objekt 5.</t>
    </r>
  </si>
  <si>
    <r>
      <t xml:space="preserve">Izvedba </t>
    </r>
    <r>
      <rPr>
        <b/>
        <sz val="9"/>
        <rFont val="Arial"/>
        <family val="2"/>
        <charset val="238"/>
      </rPr>
      <t>dodatne izolacije iz kamene volne deb. 5cm</t>
    </r>
    <r>
      <rPr>
        <sz val="9"/>
        <rFont val="Arial"/>
        <family val="2"/>
        <charset val="238"/>
      </rPr>
      <t xml:space="preserve"> </t>
    </r>
    <r>
      <rPr>
        <b/>
        <sz val="9"/>
        <rFont val="Arial"/>
        <family val="2"/>
        <charset val="238"/>
      </rPr>
      <t xml:space="preserve">nad  nad okni </t>
    </r>
    <r>
      <rPr>
        <sz val="9"/>
        <rFont val="Arial"/>
        <family val="2"/>
        <charset val="238"/>
      </rPr>
      <t>v pasu širine 50cm in ob oknih širine 10cm po odstranitvi obstoječega stiroporja.</t>
    </r>
  </si>
  <si>
    <r>
      <t xml:space="preserve">Termoizolacijsko fasadno oplaščenje s </t>
    </r>
    <r>
      <rPr>
        <b/>
        <sz val="9"/>
        <rFont val="Arial"/>
        <family val="2"/>
        <charset val="238"/>
      </rPr>
      <t>kameno volno deb. 10cm</t>
    </r>
    <r>
      <rPr>
        <sz val="9"/>
        <rFont val="Arial"/>
        <family val="2"/>
        <charset val="238"/>
      </rPr>
      <t xml:space="preserve"> prilepljeno in dodatno pritrjeno s sidri ( 6 kosov/m2) na obstoječo fasado, z dvoslojnim nanosom paropropustne malte deb. 6-8 mm z vtapljanjem mrežice ( 50cm pas nad okni, 10cm pas vertikalno ob oknih) .  Zaključni sloj je silikatni vodoodbojni tankoslojni barvni  omet vključno s sistemsko predpisanim prednamazom, barva po izboru arhitekta iz barvne lestvice; difuzijska upornost prehoda vodne pare µ 30 - 40; koeficient vodovpojnosti &lt; 0,2 kg/m2h0,5,   (struktura 2 mm). Izvedba po navodilih proizvajalca, </t>
    </r>
    <r>
      <rPr>
        <b/>
        <sz val="9"/>
        <rFont val="Arial"/>
        <family val="2"/>
        <charset val="238"/>
      </rPr>
      <t>novejši del objekta 3..</t>
    </r>
  </si>
  <si>
    <r>
      <t xml:space="preserve">Termoizolacijsko fasadno oplaščenje s </t>
    </r>
    <r>
      <rPr>
        <b/>
        <sz val="9"/>
        <rFont val="Arial"/>
        <family val="2"/>
        <charset val="238"/>
      </rPr>
      <t>kameno volno deb. 14cm</t>
    </r>
    <r>
      <rPr>
        <sz val="9"/>
        <rFont val="Arial"/>
        <family val="2"/>
        <charset val="238"/>
      </rPr>
      <t xml:space="preserve"> prilepljeno in dodatno pritrjeno s sidri ( 6 kosov/m2) na obstoječo fasado, z dvoslojnim nanosom paropropustne malte deb. 6-8 mm z vtapljanjem mrežice</t>
    </r>
    <r>
      <rPr>
        <b/>
        <sz val="9"/>
        <rFont val="Arial"/>
        <family val="2"/>
        <charset val="238"/>
      </rPr>
      <t xml:space="preserve"> ( 50cm pas nad okni, 10cm pas vertikalno ob oknih) </t>
    </r>
    <r>
      <rPr>
        <sz val="9"/>
        <rFont val="Arial"/>
        <family val="2"/>
        <charset val="238"/>
      </rPr>
      <t xml:space="preserve">.  Zaključni sloj je vodoodbojni silikatni tankoslojni barvni  omet vključno s sistemsko predpisanim prednamazom, barva po izboru naročnika iz barvne lestvice; difuzijska upornost prehoda vodne pare µ 30 - 40; koeficient vodovpojnosti &lt; 0,2 kg/m2h0,5,   (struktura 2 mm). Izvedba po navodilih proizvajalca, </t>
    </r>
    <r>
      <rPr>
        <b/>
        <sz val="9"/>
        <rFont val="Arial"/>
        <family val="2"/>
        <charset val="238"/>
      </rPr>
      <t>del objekta 3 in objekt 5.</t>
    </r>
  </si>
  <si>
    <r>
      <t>Termoizolacijsko fasadno oplaščenje s toplotno izolacijo iz</t>
    </r>
    <r>
      <rPr>
        <b/>
        <sz val="9"/>
        <rFont val="Arial"/>
        <family val="2"/>
        <charset val="238"/>
      </rPr>
      <t xml:space="preserve"> ekspandiranega polistiren</t>
    </r>
    <r>
      <rPr>
        <sz val="9"/>
        <rFont val="Arial"/>
        <family val="2"/>
        <charset val="238"/>
      </rPr>
      <t xml:space="preserve">a </t>
    </r>
    <r>
      <rPr>
        <b/>
        <sz val="9"/>
        <rFont val="Arial"/>
        <family val="2"/>
        <charset val="238"/>
      </rPr>
      <t>deb. 10cm</t>
    </r>
    <r>
      <rPr>
        <sz val="9"/>
        <rFont val="Arial"/>
        <family val="2"/>
        <charset val="238"/>
      </rPr>
      <t xml:space="preserve"> prilepljenim in dodatno pritrjenim s sidri ( 6 kosov/m2) na obstoječo fasado, z dvoslojnim nanosom paropropustne malte deb. 6-8 mm z vtapljanjem mrežice </t>
    </r>
    <r>
      <rPr>
        <b/>
        <sz val="9"/>
        <rFont val="Arial"/>
        <family val="2"/>
        <charset val="238"/>
      </rPr>
      <t>( 50cm pas nad okni, 10cm pas vertikalno ob oknih</t>
    </r>
    <r>
      <rPr>
        <sz val="9"/>
        <rFont val="Arial"/>
        <family val="2"/>
        <charset val="238"/>
      </rPr>
      <t xml:space="preserve">) .  Zaključni sloj je silikatni tankoslojni barvni  omet vključno s sistemsko predpisanim prednamazom, barva po izboru arhitekta iz barvne lestvice; difuzijska upornost prehoda vodne pare µ 30 - 40; koeficient vodovpojnosti &lt; 0,2 kg/m2h0,5,   (struktura 2 mm). Izvedba po navodilih proizvajalca, </t>
    </r>
    <r>
      <rPr>
        <b/>
        <sz val="9"/>
        <rFont val="Arial"/>
        <family val="2"/>
        <charset val="238"/>
      </rPr>
      <t>novejši del objekta 3.</t>
    </r>
  </si>
  <si>
    <r>
      <t xml:space="preserve">Termoizolacijsko fasadno oplaščenje s toplotno izolacijo iz </t>
    </r>
    <r>
      <rPr>
        <b/>
        <sz val="9"/>
        <rFont val="Arial"/>
        <family val="2"/>
        <charset val="238"/>
      </rPr>
      <t>ekspandiranega polistirena deb. 14cm</t>
    </r>
    <r>
      <rPr>
        <sz val="9"/>
        <rFont val="Arial"/>
        <family val="2"/>
        <charset val="238"/>
      </rPr>
      <t xml:space="preserve"> prilepljenega in dodatno pritrjenega s sidri ( 6 kosov/m2) na obstoječo fasado, z dvoslojnim nanosom paropropustne malte deb. 6-8 mm z vtapljanjem mrežice.  Zaključni sloj je tankoslojni vodoodbojni silikatni barvni  omet vključno s sistemsko predpisanim prednamazom, barva po izboru arhitekta iz barvne lestvice; difuzijska upornost prehoda vodne pare µ 30 - 40; koeficient vodovpojnosti &lt; 0,2 kg/m2h0,5,   (struktura 2 mm). Izvedba po navodilih proizvajalca, </t>
    </r>
    <r>
      <rPr>
        <b/>
        <sz val="9"/>
        <rFont val="Arial"/>
        <family val="2"/>
        <charset val="238"/>
      </rPr>
      <t>del objekta 3 in objekt 5.</t>
    </r>
  </si>
  <si>
    <r>
      <t xml:space="preserve">Dobava, montaža, demontaža in amortizacija lahkega </t>
    </r>
    <r>
      <rPr>
        <b/>
        <sz val="9"/>
        <rFont val="Arial"/>
        <family val="2"/>
        <charset val="238"/>
      </rPr>
      <t>fasadnega odra</t>
    </r>
    <r>
      <rPr>
        <sz val="9"/>
        <rFont val="Arial"/>
        <family val="2"/>
        <charset val="238"/>
      </rPr>
      <t xml:space="preserve"> višine do 20 m vključno s protiprašno zaščito. Oder po izboru Izvajalcaza prevzem obremenitev, potrebnih za izvedbo lastnih del.</t>
    </r>
  </si>
  <si>
    <r>
      <rPr>
        <b/>
        <sz val="9"/>
        <rFont val="Arial"/>
        <family val="2"/>
        <charset val="238"/>
      </rPr>
      <t>Prekritje ravnih  vencev</t>
    </r>
    <r>
      <rPr>
        <sz val="9"/>
        <rFont val="Arial"/>
        <family val="2"/>
        <charset val="238"/>
      </rPr>
      <t xml:space="preserve"> pod ležečim žlebom z alu barvano pločevino  r.š. cca 80cm,  deb. 0,6 mm skupaj s polaganjem ene lege strešne lepenke pod pločevino. </t>
    </r>
  </si>
  <si>
    <r>
      <t>Naprava</t>
    </r>
    <r>
      <rPr>
        <b/>
        <sz val="9"/>
        <rFont val="Arial"/>
        <family val="2"/>
        <charset val="238"/>
      </rPr>
      <t xml:space="preserve"> zidne  obrobe </t>
    </r>
    <r>
      <rPr>
        <sz val="9"/>
        <rFont val="Arial"/>
        <family val="2"/>
        <charset val="238"/>
      </rPr>
      <t xml:space="preserve"> skupaj s prekritjem zidov na strehi  z alu barvano  pločevino r.š. cca 80 deb. 0,6mm.</t>
    </r>
  </si>
  <si>
    <r>
      <t xml:space="preserve">Dobava in montaža okroglih </t>
    </r>
    <r>
      <rPr>
        <b/>
        <sz val="9"/>
        <rFont val="Arial"/>
        <family val="2"/>
        <charset val="238"/>
      </rPr>
      <t>odtočnih cevi</t>
    </r>
    <r>
      <rPr>
        <sz val="9"/>
        <rFont val="Arial"/>
        <family val="2"/>
        <charset val="238"/>
      </rPr>
      <t xml:space="preserve"> Ø 120 mm iz Alu barvane pločevine deb. 0,6mm,  vključno z objemkami iz Alu pločevine, sidranimi v  zid, z izvedbo priključka na vtočni kotliček in peskolov.</t>
    </r>
  </si>
  <si>
    <r>
      <t>Izdelava in montaža</t>
    </r>
    <r>
      <rPr>
        <b/>
        <sz val="9"/>
        <rFont val="Arial"/>
        <family val="2"/>
        <charset val="238"/>
      </rPr>
      <t xml:space="preserve"> žlebnega kotlička </t>
    </r>
    <r>
      <rPr>
        <sz val="9"/>
        <rFont val="Arial"/>
        <family val="2"/>
        <charset val="238"/>
      </rPr>
      <t xml:space="preserve">za odtočne cevi iz barvane alu pločevine debeline 0,60 mm, premera fi 12cm. </t>
    </r>
  </si>
  <si>
    <r>
      <t>Prekritje</t>
    </r>
    <r>
      <rPr>
        <b/>
        <sz val="9"/>
        <rFont val="Arial"/>
        <family val="2"/>
        <charset val="238"/>
      </rPr>
      <t xml:space="preserve"> ravnih streh nad vhod</t>
    </r>
    <r>
      <rPr>
        <sz val="9"/>
        <rFont val="Arial"/>
        <family val="2"/>
        <charset val="238"/>
      </rPr>
      <t xml:space="preserve">i v sestavi: ločilni sloj iz geotekstilne folije iz umetnih vlaken 250 g/m2, položene na obstoječo črno kritino;   polaganje toplotne izolacije iz XPS (ekstrudiran polystiren) plošč </t>
    </r>
    <r>
      <rPr>
        <b/>
        <sz val="9"/>
        <rFont val="Arial"/>
        <family val="2"/>
        <charset val="238"/>
      </rPr>
      <t>deb. 15 cm</t>
    </r>
    <r>
      <rPr>
        <sz val="9"/>
        <rFont val="Arial"/>
        <family val="2"/>
        <charset val="238"/>
      </rPr>
      <t xml:space="preserve"> s preklopom in  hidroizolacija kot npr.</t>
    </r>
    <r>
      <rPr>
        <b/>
        <sz val="9"/>
        <rFont val="Arial"/>
        <family val="2"/>
        <charset val="238"/>
      </rPr>
      <t xml:space="preserve"> siKa folija</t>
    </r>
    <r>
      <rPr>
        <sz val="9"/>
        <rFont val="Arial"/>
        <family val="2"/>
        <charset val="238"/>
      </rPr>
      <t>, položena na XPS plošče  z vertikalnimi zaključki in izvedbo padvev proti odtokom, izvedba po navodilih proizvajalca.</t>
    </r>
  </si>
  <si>
    <r>
      <t xml:space="preserve">Dobava in oblaganje </t>
    </r>
    <r>
      <rPr>
        <b/>
        <sz val="9"/>
        <rFont val="Arial"/>
        <family val="2"/>
        <charset val="238"/>
      </rPr>
      <t>zaključkov plošč, vencev ob ravnih strehah</t>
    </r>
    <r>
      <rPr>
        <sz val="9"/>
        <rFont val="Arial"/>
        <family val="2"/>
        <charset val="238"/>
      </rPr>
      <t xml:space="preserve"> z alu barvano pločevino deb. 1,00mm r.š. cca 60cm pritrjeno na kovinsko podkonstrukcijo, z vsemi zaključki.</t>
    </r>
  </si>
  <si>
    <r>
      <t xml:space="preserve">Dobava in montaža </t>
    </r>
    <r>
      <rPr>
        <b/>
        <sz val="9"/>
        <rFont val="Arial"/>
        <family val="2"/>
        <charset val="238"/>
      </rPr>
      <t xml:space="preserve">strešnih vtočnikov </t>
    </r>
    <r>
      <rPr>
        <sz val="9"/>
        <rFont val="Arial"/>
        <family val="2"/>
        <charset val="238"/>
      </rPr>
      <t xml:space="preserve">(cevnih podaljškov) nad obstoječimi vtočniki  DN 160 z izolacijsko prirobnico, nerjavečim jeklenim spojnim elementom ter košaro za lovljenje listja kot npr. HL62 ali enakovredno  </t>
    </r>
  </si>
  <si>
    <r>
      <t>Dobava in montaža</t>
    </r>
    <r>
      <rPr>
        <b/>
        <sz val="9"/>
        <rFont val="Arial"/>
        <family val="2"/>
        <charset val="238"/>
      </rPr>
      <t xml:space="preserve"> odtokov skozi venec na ravnih strehah</t>
    </r>
    <r>
      <rPr>
        <sz val="9"/>
        <rFont val="Arial"/>
        <family val="2"/>
        <charset val="238"/>
      </rPr>
      <t xml:space="preserve"> in izvedba priključka na odtočno cev.</t>
    </r>
  </si>
  <si>
    <r>
      <t>Naprava</t>
    </r>
    <r>
      <rPr>
        <b/>
        <sz val="9"/>
        <rFont val="Arial"/>
        <family val="2"/>
        <charset val="238"/>
      </rPr>
      <t xml:space="preserve"> zidne obrobe ob ravnih strehah</t>
    </r>
    <r>
      <rPr>
        <sz val="9"/>
        <rFont val="Arial"/>
        <family val="2"/>
        <charset val="238"/>
      </rPr>
      <t xml:space="preserve"> iz alu pločevine debeline 0,6 mm, razvite šir. 30cm, z vsemi pomožnimi deli in s prenosi. </t>
    </r>
  </si>
  <si>
    <r>
      <t xml:space="preserve">Dobava in vgradnja </t>
    </r>
    <r>
      <rPr>
        <b/>
        <sz val="9"/>
        <rFont val="Arial"/>
        <family val="2"/>
        <charset val="238"/>
      </rPr>
      <t xml:space="preserve">zunanjih alu okenskih polic </t>
    </r>
    <r>
      <rPr>
        <sz val="9"/>
        <rFont val="Arial"/>
        <family val="2"/>
        <charset val="238"/>
      </rPr>
      <t>iz alu barvane pločevine deb. 1,0mm, r.š. cca 30cm, vključno z namestitvijo predfabriciranih bočnih zaključkov.</t>
    </r>
  </si>
  <si>
    <r>
      <t xml:space="preserve">Izdelava, dobava in montaža PVC oken vel. 150x190cm. Okna so izdelana po vzorcu obstoječih  ( 4-delno dvokrilno okno, zgornji krili se odpirata v obeh smereh, spodnji pa sta fiksni) z vrtljivim nagibnim kvalitetnim okovjem (kot npr. HOPPE, WINKHAUS ali podobno) in dvojnim tesnenjem (tesnila naj bodo silikonska ali Q-Ion). Zasteklitev oken je s troslojnim izolacijsim steklom. Faktor toplotne prehodnosti novih oken mora znašati max. U = 1,17 W/m2K. Zunanje police so iz alu barvane pločevine šir. cca 30cm, notranja pa iz laminata. Notranjo špaleto pa je treba zidarsko in pleskarsko obdelati. Delitev in odpiranje oken  po shemah.  Za točne izmere poskrbi izvajalec pred izdelavo oken in vrat. Okna so opremljena z zunanjimi alu žaluzijami. </t>
    </r>
    <r>
      <rPr>
        <b/>
        <sz val="9"/>
        <rFont val="Arial"/>
        <family val="2"/>
        <charset val="238"/>
      </rPr>
      <t>POZ D01</t>
    </r>
  </si>
  <si>
    <r>
      <t>Izdelava, dobava in montaža PVC oken. Okna so izdelana po vzorcu obstoječih  z vrtljivim nagibnim kvalitetnim okovjem (kot npr. HOPPE, WINKHAUS ali podobno) in dvojnim tesnenjem (tesnila naj bodo silikonska ali Q-Ion). Zasteklitev oken je s troslojnim izolacijsim steklom. Faktor toplotne prehodnosti novih oken mora znašati max. U = 1,17 W/m2K. Zunanje police so iz alu barvane pločevine šir. cca 30cm, notranja pa iz laminata. Notranjo špaleto pa je treba zidarsko in pleskarsko obdelati. Delitev in odpiranje oken  po shemah. Podane mere so informativne. Za točne izmere poskrbi izvajalec pred izdelavo oken in vrat. Okna so opremljena</t>
    </r>
    <r>
      <rPr>
        <u/>
        <sz val="9"/>
        <rFont val="Arial"/>
        <family val="2"/>
        <charset val="238"/>
      </rPr>
      <t xml:space="preserve"> z notranjimi alu žaluzijami</t>
    </r>
  </si>
  <si>
    <r>
      <t xml:space="preserve">b.) enodelno okno z odpiranjem v obeh smereh vel. 150x75cm, </t>
    </r>
    <r>
      <rPr>
        <b/>
        <sz val="9"/>
        <rFont val="Arial"/>
        <family val="2"/>
        <charset val="238"/>
      </rPr>
      <t>POZ D03</t>
    </r>
  </si>
  <si>
    <r>
      <t xml:space="preserve">c.) tridelno enokrilno okno vel. 105x250cm, srednje krilo vel. 105x139 se odpira v obeh smereh, spodnje vel. 105x51cm je fiksno, zgoraj 105x60cm pa je izolacijsko polnilo, </t>
    </r>
    <r>
      <rPr>
        <b/>
        <sz val="9"/>
        <rFont val="Arial"/>
        <family val="2"/>
        <charset val="238"/>
      </rPr>
      <t>POZ D04</t>
    </r>
  </si>
  <si>
    <r>
      <t xml:space="preserve">Izdelava, dobava in montaža  enokrilnih zastekljenih  vrat z nadsvetlobo in stransko zasteklitvijo vel. 180x220+80cm. Okvir je iz tipskih alu profilov z dodatnim 14cm nabitkom v barvi po izbiri arhitekta. Vrata, stena in nadsvetloba so zastekljena z varnostnim izolacijskim mat steklom s potiskom. Vrata vel. 90x220cm so opremljena s potrebnim okovjem, kljuko in cilindrično ključavnico.  Obstoječa vrata se iztrgajo notranja špaleta pa se zidarsko in pleskarsko obdela. Stena se vstavi v obstoječo odprtino. Za točne izmere poskrbi izvajalec pred izdelavo vrat. </t>
    </r>
    <r>
      <rPr>
        <b/>
        <sz val="9"/>
        <rFont val="Arial"/>
        <family val="2"/>
        <charset val="238"/>
      </rPr>
      <t>POZ DV1</t>
    </r>
  </si>
  <si>
    <r>
      <t>Izdelava, dobava in montaža  enokrilnih zastekljenih  vrat z nadsvetlobo vel. 140x200+45cm.Okvir je iz tipskih alu profilov z dodatnim 14cm nabitkom v barvi po izbiri arhitekta. Vrata in nadsvetloba sta zastekljena z varnostnim  izolacijskim mat steklom s potiskom. Vrata vel. 96x200cm so opremljena s potrebnim okovjem, kljuko in cilindrično ključavnico.  Obstoječa vrata se iztrgajo notranja špaleta pa se zidarsko in pleskarsko obdela. Stena se vstavi v obstoječo odprtino. Za točne izmere poskrbi izvajalec pred izdelavo vrat.</t>
    </r>
    <r>
      <rPr>
        <b/>
        <sz val="9"/>
        <rFont val="Arial"/>
        <family val="2"/>
        <charset val="238"/>
      </rPr>
      <t xml:space="preserve"> POZ DV2</t>
    </r>
  </si>
  <si>
    <r>
      <t xml:space="preserve">Izdelava, dobava in montaža  enokrilnih zastekljenih  vrat vel. 140x200cm. Vrata so zastekljena z varnostnimi izolacijskim mat steklom s potiskom. Okvir je iz tipskih alu profilov z dodatnim 14cm nabitkom v barvi po izbiri arhitekta. Vrata vel. 96x195cm so opremljena s potrebnim okovjem, kljuko in cilindrično ključavnico. Obstoječa vrata se iztrgajo tako, da se fasada ne poškodkuje, notranjo in zunanjo špaleto pa je treba zidarsko in pleskarsko obdelati.  Za točne izmere poskrbi izvajalec pred izdelavo vrat. </t>
    </r>
    <r>
      <rPr>
        <b/>
        <sz val="9"/>
        <rFont val="Arial"/>
        <family val="2"/>
        <charset val="238"/>
      </rPr>
      <t>POZ DV3</t>
    </r>
  </si>
  <si>
    <r>
      <rPr>
        <b/>
        <sz val="9"/>
        <rFont val="Arial"/>
        <family val="2"/>
        <charset val="238"/>
      </rPr>
      <t>Pleskanje  kovinske konstrukcije nadstrešnice</t>
    </r>
    <r>
      <rPr>
        <sz val="9"/>
        <rFont val="Arial"/>
        <family val="2"/>
        <charset val="238"/>
      </rPr>
      <t xml:space="preserve"> pri vhodu v objekt 3 s pokrivno barvo kot npr. Tessarol ali enakovredno s predhodnim struganjem slabo oprijete obstoječe barve ter izvedbo antikorozivnega premaza. </t>
    </r>
  </si>
  <si>
    <r>
      <rPr>
        <b/>
        <sz val="9"/>
        <rFont val="Arial"/>
        <family val="2"/>
        <charset val="238"/>
      </rPr>
      <t>Pleskanje  kovinske ograje na balkonu</t>
    </r>
    <r>
      <rPr>
        <sz val="9"/>
        <rFont val="Arial"/>
        <family val="2"/>
        <charset val="238"/>
      </rPr>
      <t xml:space="preserve"> pri vhodu v objekt 5 s pokrivno barvo kot npr. Tessarol ali enakovredno s predhodnim struganjem slabo oprijete obstoječe barve ter izvedbo antikorozivnega premaza. </t>
    </r>
  </si>
  <si>
    <r>
      <rPr>
        <b/>
        <sz val="9"/>
        <rFont val="Arial"/>
        <family val="2"/>
        <charset val="238"/>
      </rPr>
      <t>Demontaža zunanjih enot hladilnih naprav</t>
    </r>
    <r>
      <rPr>
        <sz val="9"/>
        <rFont val="Arial"/>
        <family val="2"/>
        <charset val="238"/>
      </rPr>
      <t xml:space="preserve"> zaradi izdelave kontaktne fasade i</t>
    </r>
    <r>
      <rPr>
        <b/>
        <sz val="9"/>
        <rFont val="Arial"/>
        <family val="2"/>
        <charset val="238"/>
      </rPr>
      <t>n ponovna montaža</t>
    </r>
    <r>
      <rPr>
        <sz val="9"/>
        <rFont val="Arial"/>
        <family val="2"/>
        <charset val="238"/>
      </rPr>
      <t xml:space="preserve"> le teh,  s potrebnimi podaljški inštalacijskih cevi na novo lokacijo na fasadi in ponovnim polnjenejm ter zagonom. V ceni je potrebno zajeti nove nosilce.</t>
    </r>
  </si>
  <si>
    <r>
      <rPr>
        <b/>
        <sz val="9"/>
        <rFont val="Arial"/>
        <family val="2"/>
        <charset val="238"/>
      </rPr>
      <t>Rušenje peskolovov</t>
    </r>
    <r>
      <rPr>
        <sz val="9"/>
        <rFont val="Arial"/>
        <family val="2"/>
        <charset val="238"/>
      </rPr>
      <t xml:space="preserve"> iz B.C. fi 30cm, vključno s  pokrovom, nakladanjem in odvozom ruševin v trajno deponijo na razdaljo do 15km ter naprava novih peskolovov vse komplet ( izkop, zasip, betonska cev, obdelava dna, pokrov ).</t>
    </r>
  </si>
  <si>
    <r>
      <rPr>
        <b/>
        <sz val="9"/>
        <rFont val="Arial"/>
        <family val="2"/>
        <charset val="238"/>
      </rPr>
      <t>Odstranitev obstoječe  kritine iz evala</t>
    </r>
    <r>
      <rPr>
        <sz val="9"/>
        <rFont val="Arial"/>
        <family val="2"/>
        <charset val="238"/>
      </rPr>
      <t xml:space="preserve">  na terasi z odvozom demontiranih izdelkov v trajno deponijo in s plačilom takse na odlagališču.</t>
    </r>
  </si>
  <si>
    <r>
      <rPr>
        <b/>
        <sz val="9"/>
        <rFont val="Arial"/>
        <family val="2"/>
        <charset val="238"/>
      </rPr>
      <t>Odkop terena ob objektu</t>
    </r>
    <r>
      <rPr>
        <sz val="9"/>
        <rFont val="Arial"/>
        <family val="2"/>
        <charset val="238"/>
      </rPr>
      <t xml:space="preserve"> v globino cca 10cm in širino 40cm zaradi izvedbe toplotne izolacije</t>
    </r>
    <r>
      <rPr>
        <b/>
        <sz val="9"/>
        <rFont val="Arial"/>
        <family val="2"/>
        <charset val="238"/>
      </rPr>
      <t xml:space="preserve"> ter zasip</t>
    </r>
    <r>
      <rPr>
        <sz val="9"/>
        <rFont val="Arial"/>
        <family val="2"/>
        <charset val="238"/>
      </rPr>
      <t xml:space="preserve"> in vzpostavitev prvotnega stanja</t>
    </r>
  </si>
  <si>
    <r>
      <t xml:space="preserve">Naprava termoizolacijske fasade na </t>
    </r>
    <r>
      <rPr>
        <b/>
        <sz val="9"/>
        <rFont val="Arial"/>
        <family val="2"/>
        <charset val="238"/>
      </rPr>
      <t>podstavku iz vodoodpornih  XPS plošč deb. 14cm</t>
    </r>
    <r>
      <rPr>
        <sz val="9"/>
        <rFont val="Arial"/>
        <family val="2"/>
        <charset val="238"/>
      </rPr>
      <t xml:space="preserve"> kot. npr. STIROCOKL ali enakovredno. Plošče so prilepljene in dodatno pritrjene s sidri ( 6 kosov/m2) na obstoječo fasado, skupaj z dvoslojni nanosom paropropustne malte deb. 6- 8 mm z vtapljanjem mrežice  in zaključnim tankoslojnim pralnim nanosom, kot npr. kulir plast . Dela se izajajo po navodilih proizvajalca.</t>
    </r>
  </si>
  <si>
    <r>
      <t xml:space="preserve">Termoizolacijsko fasadno oplaščenje s toplotno izolacijo </t>
    </r>
    <r>
      <rPr>
        <b/>
        <sz val="9"/>
        <rFont val="Arial"/>
        <family val="2"/>
        <charset val="238"/>
      </rPr>
      <t>iz ekspandiranega polistirena deb. 14cm</t>
    </r>
    <r>
      <rPr>
        <sz val="9"/>
        <rFont val="Arial"/>
        <family val="2"/>
        <charset val="238"/>
      </rPr>
      <t xml:space="preserve"> prilepljenega in dodatno pritrjenega s sidri ( 6 kosov/m2) na obstoječo fasado, z dvoslojnim nanosom paropropustne malte deb. 6-8 mm z vtapljanjem mrežice.  Zaključni sloj je tankoslojni vodoodbojni silikatni barvni  omet vključno s sistemsko predpisanim prednamazom, barva po izboruarhitekta iz barvne lestvice; difuzijska upornost prehoda vodne pare µ 30 - 40; koeficient vodovpojnosti &lt; 0,2 kg/m2h0,5,   (struktura 2 mm). Izvedba po navodilih proizvajalca.</t>
    </r>
  </si>
  <si>
    <r>
      <t xml:space="preserve">Izvedba obloge na </t>
    </r>
    <r>
      <rPr>
        <b/>
        <sz val="9"/>
        <rFont val="Arial"/>
        <family val="2"/>
        <charset val="238"/>
      </rPr>
      <t>napušču s trdimi stirodur  ploščami deb. 2cm</t>
    </r>
    <r>
      <rPr>
        <sz val="9"/>
        <rFont val="Arial"/>
        <family val="2"/>
        <charset val="238"/>
      </rPr>
      <t xml:space="preserve"> skupaj s podkonstrukcijo in zaključnim silikatnim slojem, v enaki izvedbi kot so stene fasade.</t>
    </r>
  </si>
  <si>
    <r>
      <t>Dobava, montaža, demontaža in amortizacija lahkega</t>
    </r>
    <r>
      <rPr>
        <b/>
        <sz val="9"/>
        <rFont val="Arial"/>
        <family val="2"/>
        <charset val="238"/>
      </rPr>
      <t xml:space="preserve"> fasadnega odra</t>
    </r>
    <r>
      <rPr>
        <sz val="9"/>
        <rFont val="Arial"/>
        <family val="2"/>
        <charset val="238"/>
      </rPr>
      <t xml:space="preserve"> višine do 10 m vključno s protiprašno zaščito. Oder po izboru Izvajalcaza prevzem obremenitev, potrebnih za izvedbo lastnih del.</t>
    </r>
  </si>
  <si>
    <r>
      <rPr>
        <b/>
        <sz val="9"/>
        <rFont val="Arial"/>
        <family val="2"/>
        <charset val="238"/>
      </rPr>
      <t>Prekritje  dela streh</t>
    </r>
    <r>
      <rPr>
        <sz val="9"/>
        <rFont val="Arial"/>
        <family val="2"/>
        <charset val="238"/>
      </rPr>
      <t xml:space="preserve">e, ki je bilo prekrito z evalom,  </t>
    </r>
    <r>
      <rPr>
        <b/>
        <sz val="9"/>
        <rFont val="Arial"/>
        <family val="2"/>
        <charset val="238"/>
      </rPr>
      <t>z alu barvano pločevino</t>
    </r>
    <r>
      <rPr>
        <sz val="9"/>
        <rFont val="Arial"/>
        <family val="2"/>
        <charset val="238"/>
      </rPr>
      <t xml:space="preserve"> deb. 0,6mm skupaj z napravo zidne obrobe in  zaključki.</t>
    </r>
  </si>
  <si>
    <r>
      <t>Dobava in vgradnja</t>
    </r>
    <r>
      <rPr>
        <b/>
        <sz val="9"/>
        <rFont val="Arial"/>
        <family val="2"/>
        <charset val="238"/>
      </rPr>
      <t xml:space="preserve"> zunanjih alu okenskih polic </t>
    </r>
    <r>
      <rPr>
        <sz val="9"/>
        <rFont val="Arial"/>
        <family val="2"/>
        <charset val="238"/>
      </rPr>
      <t>iz alu barvane pločevine deb. 1,0mm, r.š. cca 30cm, vključno z namestitvijo predfabriciranih bočnih zaključkov.</t>
    </r>
  </si>
  <si>
    <r>
      <t xml:space="preserve">a.)  2-delno enkrilno okno vel. 180x145cm, krilo vel. 70x145cm se odpira v obeh smereh, vle. 110x145cm pa je fiksno, </t>
    </r>
    <r>
      <rPr>
        <b/>
        <sz val="9"/>
        <rFont val="Arial"/>
        <family val="2"/>
        <charset val="238"/>
      </rPr>
      <t>POZ C01</t>
    </r>
  </si>
  <si>
    <r>
      <t xml:space="preserve">b.) enodelno okno z odpiranjem v obeh smereh vel. 100x135cm, </t>
    </r>
    <r>
      <rPr>
        <b/>
        <sz val="9"/>
        <rFont val="Arial"/>
        <family val="2"/>
        <charset val="238"/>
      </rPr>
      <t>POZ C02</t>
    </r>
  </si>
  <si>
    <r>
      <t xml:space="preserve">c.) enodelno okno z odpiranjem v obeh smereh vel. 120x120cm, </t>
    </r>
    <r>
      <rPr>
        <b/>
        <sz val="9"/>
        <rFont val="Arial"/>
        <family val="2"/>
        <charset val="238"/>
      </rPr>
      <t>POZ C03</t>
    </r>
  </si>
  <si>
    <r>
      <t xml:space="preserve">d.) enodelno okno z odpiranjem v obeh smereh vel. 140x120cm, </t>
    </r>
    <r>
      <rPr>
        <b/>
        <sz val="9"/>
        <rFont val="Arial"/>
        <family val="2"/>
        <charset val="238"/>
      </rPr>
      <t>POZ C04</t>
    </r>
  </si>
  <si>
    <r>
      <t xml:space="preserve">e.) enodelno okno z odpiranjem v obeh smereh vel. 135x150cm, </t>
    </r>
    <r>
      <rPr>
        <b/>
        <sz val="9"/>
        <rFont val="Arial"/>
        <family val="2"/>
        <charset val="238"/>
      </rPr>
      <t>POZ C05</t>
    </r>
  </si>
  <si>
    <r>
      <t xml:space="preserve">f.) enodelno okno z odpiranjem v obeh smereh vel. 100x120cm, </t>
    </r>
    <r>
      <rPr>
        <b/>
        <sz val="9"/>
        <rFont val="Arial"/>
        <family val="2"/>
        <charset val="238"/>
      </rPr>
      <t>POZ C06</t>
    </r>
  </si>
  <si>
    <r>
      <t xml:space="preserve">Dobava in polaganje toplotne izolacije na AB ploščah podstrešja, požarni razred A1 po SIST EN 13501-1. Pohodne talne plošče so iz </t>
    </r>
    <r>
      <rPr>
        <b/>
        <sz val="9"/>
        <rFont val="Arial"/>
        <family val="2"/>
        <charset val="238"/>
      </rPr>
      <t>mineralne volne</t>
    </r>
    <r>
      <rPr>
        <sz val="9"/>
        <rFont val="Arial"/>
        <family val="2"/>
        <charset val="238"/>
      </rPr>
      <t xml:space="preserve"> deb. </t>
    </r>
    <r>
      <rPr>
        <b/>
        <sz val="9"/>
        <rFont val="Arial"/>
        <family val="2"/>
        <charset val="238"/>
      </rPr>
      <t>22cm</t>
    </r>
    <r>
      <rPr>
        <sz val="9"/>
        <rFont val="Arial"/>
        <family val="2"/>
        <charset val="238"/>
      </rPr>
      <t xml:space="preserve"> toplotne prevodnosti 0,035W7mK, v ceno všteti paronepropustno folijo</t>
    </r>
  </si>
  <si>
    <t>DDV</t>
  </si>
  <si>
    <t>SKUPAJ Z DDV</t>
  </si>
  <si>
    <t>ENERGETSKA SANACIJA OBJEKTOV ZDRAVSTVENEGA DOMA MURSKA SOBOTA V MURSKI SOBOTI</t>
  </si>
  <si>
    <t>PONUDNIK</t>
  </si>
  <si>
    <t>NAZIV</t>
  </si>
  <si>
    <t>NASLOV</t>
  </si>
  <si>
    <t>cena/enoto</t>
  </si>
  <si>
    <t>ZDRAVSTVENI DOM MURSKA SOBOTA</t>
  </si>
  <si>
    <r>
      <t xml:space="preserve"> Izvedba</t>
    </r>
    <r>
      <rPr>
        <b/>
        <sz val="9"/>
        <rFont val="Arial"/>
        <family val="2"/>
        <charset val="238"/>
      </rPr>
      <t xml:space="preserve"> tesnenja podstavka s tesnilno izravnalno maso</t>
    </r>
    <r>
      <rPr>
        <sz val="9"/>
        <rFont val="Arial"/>
        <family val="2"/>
        <charset val="238"/>
      </rPr>
      <t xml:space="preserve"> kot npr. Röfix Optiflex 2K ali enakovredno.</t>
    </r>
  </si>
  <si>
    <t>Izdelava, dobava in montaža PVC oken. Okna so izdelana po vzorcu obstoječih  z vrtljivim nagibnim kvalitetnim okovjem (kot npr. HOPPE, WINKHAUS ali enakovredno) in dvojnim tesnenjem (tesnila naj bodo silikonska ali Q-Ion). Zasteklitev oken je z dvoslojnim izolacijsim steklom. Faktor toplotne prehodnosti novih oken mora znašati max. U = 1,17 W/m2K. Zunanje police so iz alu barvane pločevine šir. cca 30cm, notranja pa iz laminata. Notranjo špaleto pa je treba zidarsko in pleskarsko obdelati. Delitev in odpiranje oken  po shemah. Za točne izmere poskrbi izvajalec pred izdelavo oken in vrat. Okna so opremljena ali z zunanjimi ali z notranjimi  alu žaluzijami.</t>
  </si>
  <si>
    <t>Izdelava, dobava in montaža PVC oken. Okna so izdelana po vzorcu obstoječih  z vrtljivim nagibnim kvalitetnim okovjem (kot npr. HOPPE, WINKHAUS ali enakovredno) in dvojnim tesnenjem (tesnila naj bodo silikonska ali Q-Ion). Zasteklitev oken je z dvoslojnim izolacijsim steklom. Faktor toplotne prehodnosti novih oken mora znašati max. U = 1,17 W/m2K. Zunanje police so iz alu barvane pločevine šir. cca 30cm, notranja pa iz laminata. Notranjo špaleto pa je treba zidarsko in pleskarsko obdelati. Delitev in odpiranje oken  po shemah. Za točne izmere poskrbi izvajalec pred izdelavo oken in vrat. Okna so opremljena z notranjimi alu žaluzijami</t>
  </si>
  <si>
    <t>ALU  DELA Z ZASTEKLITVIJO</t>
  </si>
  <si>
    <r>
      <t xml:space="preserve"> Izvedba t</t>
    </r>
    <r>
      <rPr>
        <b/>
        <sz val="9"/>
        <rFont val="Arial"/>
        <family val="2"/>
        <charset val="238"/>
      </rPr>
      <t>esnenja podstavka</t>
    </r>
    <r>
      <rPr>
        <sz val="9"/>
        <rFont val="Arial"/>
        <family val="2"/>
        <charset val="238"/>
      </rPr>
      <t xml:space="preserve"> s tesnilno izravnalno maso kot npr. Röfix Optiflex 2K ali enakovredno.</t>
    </r>
  </si>
  <si>
    <r>
      <rPr>
        <b/>
        <sz val="9"/>
        <rFont val="Arial"/>
        <family val="2"/>
        <charset val="238"/>
      </rPr>
      <t xml:space="preserve"> Izvedba tesnenja podstavka</t>
    </r>
    <r>
      <rPr>
        <sz val="9"/>
        <rFont val="Arial"/>
        <family val="2"/>
        <charset val="238"/>
      </rPr>
      <t xml:space="preserve"> s tesnilno izravnalno maso kot npr. Röfix Optiflex 2K ali enakovredno.</t>
    </r>
  </si>
  <si>
    <r>
      <t xml:space="preserve"> </t>
    </r>
    <r>
      <rPr>
        <b/>
        <sz val="9"/>
        <rFont val="Arial"/>
        <family val="2"/>
        <charset val="238"/>
      </rPr>
      <t>Izvedba tesnenja podstavka</t>
    </r>
    <r>
      <rPr>
        <sz val="9"/>
        <rFont val="Arial"/>
        <family val="2"/>
        <charset val="238"/>
      </rPr>
      <t xml:space="preserve"> s tesnilno izravnalno maso kot npr. Röfix Optiflex 2K ali enakovredno.</t>
    </r>
  </si>
</sst>
</file>

<file path=xl/styles.xml><?xml version="1.0" encoding="utf-8"?>
<styleSheet xmlns="http://schemas.openxmlformats.org/spreadsheetml/2006/main">
  <numFmts count="6">
    <numFmt numFmtId="43" formatCode="_-* #,##0.00\ _S_I_T_-;\-* #,##0.00\ _S_I_T_-;_-* &quot;-&quot;??\ _S_I_T_-;_-@_-"/>
    <numFmt numFmtId="164" formatCode="_-* #,##0.00\ &quot;€&quot;_-;\-* #,##0.00\ &quot;€&quot;_-;_-* &quot;-&quot;??\ &quot;€&quot;_-;_-@_-"/>
    <numFmt numFmtId="165" formatCode="_-* #,##0.00\ _€_-;\-* #,##0.00\ _€_-;_-* &quot;-&quot;??\ _€_-;_-@_-"/>
    <numFmt numFmtId="166" formatCode="#,##0.00\ [$€-1]"/>
    <numFmt numFmtId="167" formatCode="_-* #,##0.0\ _S_I_T_-;\-* #,##0.0\ _S_I_T_-;_-* &quot;-&quot;??\ _S_I_T_-;_-@_-"/>
    <numFmt numFmtId="168" formatCode="#,##0.00\ _€"/>
  </numFmts>
  <fonts count="22">
    <font>
      <sz val="11"/>
      <color theme="1"/>
      <name val="Calibri"/>
      <family val="2"/>
      <charset val="238"/>
      <scheme val="minor"/>
    </font>
    <font>
      <sz val="11"/>
      <color indexed="8"/>
      <name val="Calibri"/>
      <family val="2"/>
      <charset val="238"/>
    </font>
    <font>
      <sz val="10"/>
      <name val="Arial CE"/>
    </font>
    <font>
      <sz val="10"/>
      <name val="Arial"/>
      <family val="2"/>
      <charset val="238"/>
    </font>
    <font>
      <b/>
      <sz val="9"/>
      <color indexed="12"/>
      <name val="Arial"/>
      <family val="2"/>
      <charset val="238"/>
    </font>
    <font>
      <sz val="9"/>
      <name val="Arial"/>
      <family val="2"/>
      <charset val="238"/>
    </font>
    <font>
      <b/>
      <sz val="9"/>
      <name val="Arial"/>
      <family val="2"/>
      <charset val="238"/>
    </font>
    <font>
      <sz val="9"/>
      <color indexed="8"/>
      <name val="Arial"/>
      <family val="2"/>
      <charset val="238"/>
    </font>
    <font>
      <b/>
      <sz val="9"/>
      <color indexed="8"/>
      <name val="Arial"/>
      <family val="2"/>
      <charset val="238"/>
    </font>
    <font>
      <sz val="9"/>
      <color indexed="12"/>
      <name val="Arial"/>
      <family val="2"/>
      <charset val="238"/>
    </font>
    <font>
      <b/>
      <sz val="9"/>
      <color indexed="62"/>
      <name val="Arial"/>
      <family val="2"/>
      <charset val="238"/>
    </font>
    <font>
      <b/>
      <sz val="9"/>
      <color indexed="17"/>
      <name val="Arial"/>
      <family val="2"/>
      <charset val="238"/>
    </font>
    <font>
      <b/>
      <sz val="9"/>
      <color indexed="10"/>
      <name val="Arial"/>
      <family val="2"/>
      <charset val="238"/>
    </font>
    <font>
      <b/>
      <sz val="11"/>
      <color indexed="8"/>
      <name val="Calibri"/>
      <family val="2"/>
      <charset val="238"/>
    </font>
    <font>
      <sz val="9"/>
      <name val="Arial CE"/>
      <family val="2"/>
      <charset val="238"/>
    </font>
    <font>
      <sz val="9"/>
      <color indexed="62"/>
      <name val="Arial"/>
      <family val="2"/>
      <charset val="238"/>
    </font>
    <font>
      <sz val="9"/>
      <color indexed="17"/>
      <name val="Arial"/>
      <family val="2"/>
      <charset val="238"/>
    </font>
    <font>
      <sz val="9"/>
      <color indexed="10"/>
      <name val="Arial"/>
      <family val="2"/>
      <charset val="238"/>
    </font>
    <font>
      <u/>
      <sz val="9"/>
      <name val="Arial"/>
      <family val="2"/>
      <charset val="238"/>
    </font>
    <font>
      <b/>
      <u/>
      <sz val="9"/>
      <color indexed="8"/>
      <name val="Arial"/>
      <family val="2"/>
      <charset val="238"/>
    </font>
    <font>
      <sz val="8"/>
      <name val="Calibri"/>
      <family val="2"/>
      <charset val="238"/>
    </font>
    <font>
      <b/>
      <sz val="11"/>
      <name val="Calibri"/>
      <family val="2"/>
      <charset val="238"/>
      <scheme val="mino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2">
    <border>
      <left/>
      <right/>
      <top/>
      <bottom/>
      <diagonal/>
    </border>
    <border>
      <left/>
      <right/>
      <top/>
      <bottom style="thin">
        <color indexed="64"/>
      </bottom>
      <diagonal/>
    </border>
  </borders>
  <cellStyleXfs count="6">
    <xf numFmtId="0" fontId="0" fillId="0" borderId="0"/>
    <xf numFmtId="0" fontId="2" fillId="0" borderId="0"/>
    <xf numFmtId="0" fontId="3" fillId="0" borderId="0"/>
    <xf numFmtId="0" fontId="3" fillId="0" borderId="0"/>
    <xf numFmtId="164" fontId="1" fillId="0" borderId="0" applyFont="0" applyFill="0" applyBorder="0" applyAlignment="0" applyProtection="0"/>
    <xf numFmtId="165" fontId="1" fillId="0" borderId="0" applyFont="0" applyFill="0" applyBorder="0" applyAlignment="0" applyProtection="0"/>
  </cellStyleXfs>
  <cellXfs count="270">
    <xf numFmtId="0" fontId="0" fillId="0" borderId="0" xfId="0"/>
    <xf numFmtId="0" fontId="5" fillId="0" borderId="0" xfId="0" applyFont="1" applyBorder="1" applyAlignment="1" applyProtection="1">
      <alignment horizontal="left" vertical="top" wrapText="1"/>
    </xf>
    <xf numFmtId="0" fontId="6" fillId="0" borderId="0" xfId="0" applyFont="1" applyBorder="1" applyAlignment="1" applyProtection="1">
      <alignment horizontal="left" vertical="top" wrapText="1"/>
    </xf>
    <xf numFmtId="4" fontId="5" fillId="0" borderId="0" xfId="0" applyNumberFormat="1" applyFont="1" applyAlignment="1" applyProtection="1">
      <alignment vertical="top"/>
    </xf>
    <xf numFmtId="0" fontId="7" fillId="0" borderId="0" xfId="0" applyFont="1" applyAlignment="1">
      <alignment vertical="top"/>
    </xf>
    <xf numFmtId="0" fontId="8" fillId="0" borderId="0" xfId="0" applyFont="1" applyAlignment="1">
      <alignment vertical="top"/>
    </xf>
    <xf numFmtId="2" fontId="6" fillId="0" borderId="0" xfId="0" quotePrefix="1" applyNumberFormat="1" applyFont="1" applyFill="1" applyAlignment="1">
      <alignment horizontal="center" vertical="top" wrapText="1"/>
    </xf>
    <xf numFmtId="0" fontId="5" fillId="0" borderId="0" xfId="0" applyFont="1" applyBorder="1" applyAlignment="1" applyProtection="1">
      <alignment horizontal="center" vertical="top" wrapText="1"/>
    </xf>
    <xf numFmtId="4" fontId="5" fillId="0" borderId="0" xfId="0" applyNumberFormat="1" applyFont="1" applyBorder="1" applyAlignment="1" applyProtection="1">
      <alignment horizontal="center" vertical="top" wrapText="1"/>
    </xf>
    <xf numFmtId="4" fontId="5" fillId="0" borderId="0" xfId="1" applyNumberFormat="1" applyFont="1" applyFill="1" applyAlignment="1" applyProtection="1">
      <alignment horizontal="center" vertical="top"/>
    </xf>
    <xf numFmtId="4" fontId="5" fillId="0" borderId="0" xfId="0" applyNumberFormat="1" applyFont="1" applyFill="1" applyAlignment="1" applyProtection="1">
      <alignment vertical="top"/>
    </xf>
    <xf numFmtId="4" fontId="5" fillId="0" borderId="0" xfId="1" applyNumberFormat="1" applyFont="1" applyFill="1" applyAlignment="1" applyProtection="1">
      <alignment horizontal="right" vertical="top"/>
    </xf>
    <xf numFmtId="4" fontId="5" fillId="0" borderId="0" xfId="5" applyNumberFormat="1" applyFont="1" applyBorder="1" applyAlignment="1" applyProtection="1">
      <alignment horizontal="right" vertical="top"/>
      <protection locked="0"/>
    </xf>
    <xf numFmtId="0" fontId="6" fillId="0" borderId="0" xfId="0" applyFont="1" applyAlignment="1">
      <alignment vertical="top"/>
    </xf>
    <xf numFmtId="0" fontId="5" fillId="0" borderId="0" xfId="0" applyFont="1" applyAlignment="1">
      <alignment horizontal="left" vertical="top"/>
    </xf>
    <xf numFmtId="0" fontId="7" fillId="0" borderId="0" xfId="0" applyFont="1" applyAlignment="1">
      <alignment horizontal="center" vertical="top"/>
    </xf>
    <xf numFmtId="4" fontId="5" fillId="0" borderId="0" xfId="0" applyNumberFormat="1" applyFont="1" applyFill="1" applyAlignment="1" applyProtection="1">
      <alignment horizontal="center" vertical="top"/>
    </xf>
    <xf numFmtId="0" fontId="5" fillId="0" borderId="0" xfId="0" applyFont="1" applyAlignment="1">
      <alignment horizontal="center" vertical="top"/>
    </xf>
    <xf numFmtId="0" fontId="8"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lignment horizontal="left" vertical="top"/>
    </xf>
    <xf numFmtId="0" fontId="6" fillId="0" borderId="0" xfId="0" applyFont="1" applyBorder="1" applyAlignment="1" applyProtection="1">
      <alignment horizontal="center" vertical="top" wrapText="1"/>
    </xf>
    <xf numFmtId="4" fontId="6" fillId="0" borderId="0" xfId="0" applyNumberFormat="1" applyFont="1" applyBorder="1" applyAlignment="1" applyProtection="1">
      <alignment horizontal="center" vertical="top" wrapText="1"/>
    </xf>
    <xf numFmtId="4" fontId="6" fillId="0" borderId="0" xfId="5" applyNumberFormat="1" applyFont="1" applyBorder="1" applyAlignment="1" applyProtection="1">
      <alignment horizontal="right" vertical="top"/>
      <protection locked="0"/>
    </xf>
    <xf numFmtId="166" fontId="5" fillId="0" borderId="0" xfId="4" applyNumberFormat="1" applyFont="1" applyBorder="1" applyAlignment="1" applyProtection="1">
      <alignment horizontal="right" vertical="top"/>
      <protection locked="0"/>
    </xf>
    <xf numFmtId="0" fontId="5" fillId="0" borderId="1" xfId="0" applyFont="1" applyBorder="1" applyAlignment="1" applyProtection="1">
      <alignment horizontal="center" vertical="top" wrapText="1"/>
    </xf>
    <xf numFmtId="4" fontId="5" fillId="0" borderId="1" xfId="0" applyNumberFormat="1" applyFont="1" applyBorder="1" applyAlignment="1" applyProtection="1">
      <alignment horizontal="center" vertical="top" wrapText="1"/>
    </xf>
    <xf numFmtId="166" fontId="6" fillId="0" borderId="0" xfId="4" applyNumberFormat="1" applyFont="1" applyBorder="1" applyAlignment="1" applyProtection="1">
      <alignment horizontal="right" vertical="top"/>
      <protection locked="0"/>
    </xf>
    <xf numFmtId="4" fontId="5" fillId="0" borderId="0" xfId="0" applyNumberFormat="1" applyFont="1" applyBorder="1" applyAlignment="1" applyProtection="1">
      <alignment vertical="top"/>
    </xf>
    <xf numFmtId="0" fontId="5" fillId="0" borderId="0" xfId="3" applyFont="1" applyBorder="1" applyAlignment="1" applyProtection="1">
      <alignment vertical="top"/>
    </xf>
    <xf numFmtId="167" fontId="5" fillId="0" borderId="0" xfId="5" applyNumberFormat="1" applyFont="1" applyBorder="1" applyAlignment="1" applyProtection="1">
      <alignment horizontal="center" vertical="top"/>
    </xf>
    <xf numFmtId="0" fontId="5" fillId="0" borderId="0" xfId="3" applyFont="1" applyBorder="1" applyAlignment="1" applyProtection="1">
      <alignment vertical="top" wrapText="1"/>
    </xf>
    <xf numFmtId="0" fontId="5" fillId="0" borderId="0" xfId="0" applyFont="1" applyBorder="1" applyAlignment="1" applyProtection="1">
      <alignment vertical="top" wrapText="1"/>
    </xf>
    <xf numFmtId="167" fontId="5" fillId="0" borderId="1" xfId="5" applyNumberFormat="1" applyFont="1" applyBorder="1" applyAlignment="1" applyProtection="1">
      <alignment horizontal="center" vertical="top"/>
    </xf>
    <xf numFmtId="0" fontId="6" fillId="0" borderId="0" xfId="0" applyFont="1" applyAlignment="1" applyProtection="1">
      <alignment horizontal="left" vertical="top"/>
    </xf>
    <xf numFmtId="0" fontId="10" fillId="0" borderId="0" xfId="2" applyFont="1" applyBorder="1" applyAlignment="1" applyProtection="1">
      <alignment horizontal="center" vertical="top" wrapText="1"/>
    </xf>
    <xf numFmtId="4" fontId="11" fillId="0" borderId="0" xfId="2" applyNumberFormat="1" applyFont="1" applyBorder="1" applyAlignment="1" applyProtection="1">
      <alignment horizontal="center" vertical="top" wrapText="1"/>
    </xf>
    <xf numFmtId="0" fontId="5" fillId="0" borderId="0" xfId="2" applyFont="1" applyBorder="1" applyAlignment="1" applyProtection="1">
      <alignment horizontal="left" vertical="top"/>
    </xf>
    <xf numFmtId="0" fontId="5" fillId="0" borderId="0" xfId="2" applyFont="1" applyBorder="1" applyAlignment="1" applyProtection="1">
      <alignment horizontal="left" vertical="top" wrapText="1"/>
    </xf>
    <xf numFmtId="0" fontId="5" fillId="0" borderId="0" xfId="2" applyFont="1" applyBorder="1" applyAlignment="1" applyProtection="1">
      <alignment horizontal="center" vertical="top" wrapText="1"/>
    </xf>
    <xf numFmtId="4" fontId="5" fillId="0" borderId="0" xfId="2" applyNumberFormat="1" applyFont="1" applyBorder="1" applyAlignment="1" applyProtection="1">
      <alignment horizontal="center" vertical="top" wrapText="1"/>
    </xf>
    <xf numFmtId="4" fontId="5" fillId="0" borderId="0" xfId="5" applyNumberFormat="1" applyFont="1" applyBorder="1" applyAlignment="1" applyProtection="1">
      <alignment horizontal="center" vertical="top" wrapText="1" shrinkToFit="1"/>
      <protection locked="0"/>
    </xf>
    <xf numFmtId="4" fontId="5" fillId="0" borderId="0" xfId="5" applyNumberFormat="1" applyFont="1" applyBorder="1" applyAlignment="1" applyProtection="1">
      <alignment horizontal="center" vertical="top" wrapText="1"/>
      <protection locked="0"/>
    </xf>
    <xf numFmtId="166" fontId="5" fillId="0" borderId="0" xfId="4" applyNumberFormat="1" applyFont="1" applyBorder="1" applyAlignment="1" applyProtection="1">
      <alignment horizontal="center" vertical="top" wrapText="1" shrinkToFit="1"/>
      <protection locked="0"/>
    </xf>
    <xf numFmtId="0" fontId="6" fillId="0" borderId="0" xfId="2" applyFont="1" applyBorder="1" applyAlignment="1" applyProtection="1">
      <alignment horizontal="left" vertical="top"/>
    </xf>
    <xf numFmtId="0" fontId="6" fillId="0" borderId="0" xfId="2" applyFont="1" applyBorder="1" applyAlignment="1" applyProtection="1">
      <alignment horizontal="left" vertical="top" wrapText="1"/>
    </xf>
    <xf numFmtId="0" fontId="6" fillId="0" borderId="0" xfId="2" applyFont="1" applyBorder="1" applyAlignment="1" applyProtection="1">
      <alignment horizontal="center" vertical="top" wrapText="1"/>
    </xf>
    <xf numFmtId="4" fontId="6" fillId="0" borderId="0" xfId="2" applyNumberFormat="1" applyFont="1" applyBorder="1" applyAlignment="1" applyProtection="1">
      <alignment horizontal="center" vertical="top" wrapText="1"/>
    </xf>
    <xf numFmtId="168" fontId="5" fillId="0" borderId="0" xfId="0" applyNumberFormat="1" applyFont="1" applyAlignment="1">
      <alignment horizontal="right" vertical="top"/>
    </xf>
    <xf numFmtId="168" fontId="7" fillId="0" borderId="0" xfId="0" applyNumberFormat="1" applyFont="1" applyAlignment="1">
      <alignment horizontal="right" vertical="top"/>
    </xf>
    <xf numFmtId="168" fontId="5" fillId="0" borderId="0" xfId="0" applyNumberFormat="1" applyFont="1" applyBorder="1" applyAlignment="1" applyProtection="1">
      <alignment horizontal="right" vertical="top" wrapText="1"/>
    </xf>
    <xf numFmtId="4" fontId="5" fillId="0" borderId="0" xfId="0" applyNumberFormat="1" applyFont="1" applyBorder="1" applyAlignment="1" applyProtection="1">
      <alignment horizontal="right" vertical="top" wrapText="1"/>
    </xf>
    <xf numFmtId="4" fontId="5" fillId="0" borderId="1" xfId="0" applyNumberFormat="1" applyFont="1" applyBorder="1" applyAlignment="1" applyProtection="1">
      <alignment horizontal="right" vertical="top" wrapText="1"/>
    </xf>
    <xf numFmtId="4" fontId="6" fillId="0" borderId="0" xfId="0" applyNumberFormat="1" applyFont="1" applyBorder="1" applyAlignment="1" applyProtection="1">
      <alignment horizontal="right" vertical="top" wrapText="1"/>
    </xf>
    <xf numFmtId="4" fontId="12" fillId="0" borderId="0" xfId="2" applyNumberFormat="1" applyFont="1" applyBorder="1" applyAlignment="1" applyProtection="1">
      <alignment horizontal="right" vertical="top" wrapText="1"/>
    </xf>
    <xf numFmtId="4" fontId="5" fillId="0" borderId="0" xfId="2" applyNumberFormat="1" applyFont="1" applyBorder="1" applyAlignment="1" applyProtection="1">
      <alignment horizontal="right" vertical="top" wrapText="1"/>
    </xf>
    <xf numFmtId="4" fontId="6" fillId="0" borderId="0" xfId="2" applyNumberFormat="1" applyFont="1" applyBorder="1" applyAlignment="1" applyProtection="1">
      <alignment horizontal="right" vertical="top" wrapText="1"/>
    </xf>
    <xf numFmtId="168" fontId="8" fillId="0" borderId="0" xfId="0" applyNumberFormat="1" applyFont="1" applyAlignment="1">
      <alignment horizontal="right" vertical="top"/>
    </xf>
    <xf numFmtId="2" fontId="6" fillId="0" borderId="0" xfId="0" applyNumberFormat="1" applyFont="1" applyFill="1" applyAlignment="1">
      <alignment horizontal="left" vertical="top" wrapText="1"/>
    </xf>
    <xf numFmtId="0" fontId="5" fillId="0" borderId="1" xfId="0" applyFont="1" applyBorder="1" applyAlignment="1" applyProtection="1">
      <alignment vertical="top" wrapText="1"/>
    </xf>
    <xf numFmtId="0" fontId="5" fillId="0" borderId="1" xfId="3" applyFont="1" applyBorder="1" applyAlignment="1" applyProtection="1">
      <alignment vertical="top" wrapText="1"/>
    </xf>
    <xf numFmtId="0" fontId="5" fillId="0" borderId="1" xfId="2" applyFont="1" applyBorder="1" applyAlignment="1" applyProtection="1">
      <alignment horizontal="left" vertical="top" wrapText="1"/>
    </xf>
    <xf numFmtId="0" fontId="5" fillId="0" borderId="1" xfId="2" applyFont="1" applyBorder="1" applyAlignment="1" applyProtection="1">
      <alignment horizontal="center" vertical="top" wrapText="1"/>
    </xf>
    <xf numFmtId="4" fontId="5" fillId="0" borderId="1" xfId="2" applyNumberFormat="1" applyFont="1" applyBorder="1" applyAlignment="1" applyProtection="1">
      <alignment horizontal="center" vertical="top" wrapText="1"/>
    </xf>
    <xf numFmtId="0" fontId="6" fillId="0" borderId="0" xfId="0" applyNumberFormat="1" applyFont="1" applyBorder="1" applyAlignment="1" applyProtection="1">
      <alignment vertical="top" wrapText="1"/>
    </xf>
    <xf numFmtId="0" fontId="5" fillId="0" borderId="0" xfId="0" applyFont="1" applyAlignment="1" applyProtection="1">
      <alignment vertical="top"/>
    </xf>
    <xf numFmtId="0" fontId="5" fillId="0" borderId="0" xfId="0" applyNumberFormat="1" applyFont="1" applyBorder="1" applyAlignment="1" applyProtection="1">
      <alignment horizontal="left" vertical="top" wrapText="1"/>
    </xf>
    <xf numFmtId="167" fontId="6" fillId="0" borderId="0" xfId="5" applyNumberFormat="1" applyFont="1" applyBorder="1" applyAlignment="1" applyProtection="1">
      <alignment horizontal="center" vertical="top"/>
    </xf>
    <xf numFmtId="0" fontId="13" fillId="0" borderId="0" xfId="0" applyFont="1"/>
    <xf numFmtId="0" fontId="5" fillId="0" borderId="0" xfId="0" applyFont="1" applyAlignment="1" applyProtection="1">
      <alignment horizontal="left" vertical="top"/>
    </xf>
    <xf numFmtId="0" fontId="15" fillId="0" borderId="0" xfId="2" applyFont="1" applyBorder="1" applyAlignment="1" applyProtection="1">
      <alignment horizontal="center" vertical="top" wrapText="1"/>
    </xf>
    <xf numFmtId="4" fontId="16" fillId="0" borderId="0" xfId="2" applyNumberFormat="1" applyFont="1" applyBorder="1" applyAlignment="1" applyProtection="1">
      <alignment horizontal="center" vertical="top" wrapText="1"/>
    </xf>
    <xf numFmtId="4" fontId="17" fillId="0" borderId="0" xfId="2" applyNumberFormat="1" applyFont="1" applyBorder="1" applyAlignment="1" applyProtection="1">
      <alignment horizontal="right" vertical="top" wrapText="1"/>
    </xf>
    <xf numFmtId="168" fontId="5" fillId="0" borderId="0" xfId="1" applyNumberFormat="1" applyFont="1" applyFill="1" applyAlignment="1" applyProtection="1">
      <alignment horizontal="right" vertical="top"/>
    </xf>
    <xf numFmtId="168" fontId="6" fillId="0" borderId="0" xfId="0" applyNumberFormat="1" applyFont="1" applyBorder="1" applyAlignment="1" applyProtection="1">
      <alignment horizontal="right" vertical="top" wrapText="1"/>
    </xf>
    <xf numFmtId="168" fontId="5" fillId="0" borderId="0" xfId="2" applyNumberFormat="1" applyFont="1" applyBorder="1" applyAlignment="1" applyProtection="1">
      <alignment horizontal="right" vertical="top" wrapText="1"/>
    </xf>
    <xf numFmtId="168" fontId="17" fillId="0" borderId="0" xfId="2" applyNumberFormat="1" applyFont="1" applyBorder="1" applyAlignment="1" applyProtection="1">
      <alignment horizontal="right" vertical="top" wrapText="1"/>
    </xf>
    <xf numFmtId="0" fontId="5" fillId="0" borderId="0" xfId="3" applyFont="1" applyBorder="1" applyAlignment="1" applyProtection="1">
      <alignment horizontal="left" vertical="top"/>
    </xf>
    <xf numFmtId="0" fontId="5" fillId="0" borderId="0" xfId="0" applyFont="1" applyAlignment="1" applyProtection="1">
      <alignment horizontal="center" vertical="top"/>
    </xf>
    <xf numFmtId="2" fontId="6" fillId="0" borderId="0" xfId="0" applyNumberFormat="1" applyFont="1" applyFill="1" applyAlignment="1">
      <alignment horizontal="center" vertical="top" wrapText="1"/>
    </xf>
    <xf numFmtId="0" fontId="5" fillId="0" borderId="0" xfId="3" applyFont="1" applyBorder="1" applyAlignment="1" applyProtection="1">
      <alignment horizontal="center" vertical="top"/>
    </xf>
    <xf numFmtId="0" fontId="6" fillId="0" borderId="0" xfId="2" applyFont="1" applyBorder="1" applyAlignment="1" applyProtection="1">
      <alignment horizontal="center" vertical="top"/>
    </xf>
    <xf numFmtId="0" fontId="5" fillId="0" borderId="0" xfId="2" applyFont="1" applyBorder="1" applyAlignment="1" applyProtection="1">
      <alignment horizontal="center" vertical="top"/>
    </xf>
    <xf numFmtId="0" fontId="6" fillId="3" borderId="0" xfId="0" applyFont="1" applyFill="1" applyBorder="1" applyAlignment="1" applyProtection="1">
      <alignment horizontal="left" vertical="top" wrapText="1"/>
    </xf>
    <xf numFmtId="0" fontId="5" fillId="3" borderId="0" xfId="0" applyFont="1" applyFill="1" applyBorder="1" applyAlignment="1" applyProtection="1">
      <alignment horizontal="center" vertical="top" wrapText="1"/>
    </xf>
    <xf numFmtId="0" fontId="6" fillId="3" borderId="0" xfId="0" applyFont="1" applyFill="1" applyAlignment="1">
      <alignment horizontal="left" vertical="top"/>
    </xf>
    <xf numFmtId="0" fontId="6" fillId="3" borderId="0" xfId="0" applyFont="1" applyFill="1" applyAlignment="1" applyProtection="1">
      <alignment horizontal="left" vertical="top"/>
    </xf>
    <xf numFmtId="0" fontId="6" fillId="3" borderId="0" xfId="2" applyFont="1" applyFill="1" applyBorder="1" applyAlignment="1" applyProtection="1">
      <alignment horizontal="left" vertical="top" wrapText="1"/>
    </xf>
    <xf numFmtId="0" fontId="6" fillId="3" borderId="0" xfId="2" applyFont="1" applyFill="1" applyBorder="1" applyAlignment="1" applyProtection="1">
      <alignment horizontal="left" vertical="top"/>
    </xf>
    <xf numFmtId="0" fontId="8" fillId="3" borderId="1" xfId="0" applyFont="1" applyFill="1" applyBorder="1" applyAlignment="1">
      <alignment vertical="top"/>
    </xf>
    <xf numFmtId="0" fontId="6" fillId="0" borderId="1" xfId="0" applyFont="1" applyBorder="1" applyAlignment="1" applyProtection="1">
      <alignment horizontal="left" vertical="top" wrapText="1"/>
    </xf>
    <xf numFmtId="4" fontId="5" fillId="0" borderId="1" xfId="0" applyNumberFormat="1" applyFont="1" applyFill="1" applyBorder="1" applyAlignment="1" applyProtection="1">
      <alignment horizontal="center" vertical="top"/>
    </xf>
    <xf numFmtId="0" fontId="6" fillId="4" borderId="0" xfId="2" applyFont="1" applyFill="1" applyBorder="1" applyAlignment="1" applyProtection="1">
      <alignment horizontal="center" vertical="top"/>
    </xf>
    <xf numFmtId="0" fontId="6" fillId="4" borderId="0" xfId="2" applyFont="1" applyFill="1" applyBorder="1" applyAlignment="1" applyProtection="1">
      <alignment horizontal="left" vertical="top" wrapText="1"/>
    </xf>
    <xf numFmtId="0" fontId="6" fillId="4" borderId="0" xfId="0" applyFont="1" applyFill="1" applyAlignment="1" applyProtection="1">
      <alignment horizontal="left" vertical="top"/>
    </xf>
    <xf numFmtId="2" fontId="4" fillId="0" borderId="0" xfId="0" quotePrefix="1" applyNumberFormat="1" applyFont="1" applyFill="1" applyAlignment="1">
      <alignment horizontal="center" vertical="top" wrapText="1"/>
    </xf>
    <xf numFmtId="49" fontId="4" fillId="0" borderId="0" xfId="0" applyNumberFormat="1" applyFont="1" applyAlignment="1">
      <alignment horizontal="center" vertical="top" wrapText="1"/>
    </xf>
    <xf numFmtId="0" fontId="9" fillId="0" borderId="0" xfId="0" applyFont="1" applyAlignment="1">
      <alignment horizontal="center" vertical="top"/>
    </xf>
    <xf numFmtId="168" fontId="6" fillId="0" borderId="0" xfId="0" applyNumberFormat="1" applyFont="1" applyAlignment="1">
      <alignment horizontal="right" vertical="top"/>
    </xf>
    <xf numFmtId="0" fontId="21" fillId="0" borderId="0" xfId="0" applyFont="1"/>
    <xf numFmtId="4" fontId="6" fillId="0" borderId="0" xfId="1" applyNumberFormat="1" applyFont="1" applyFill="1" applyAlignment="1" applyProtection="1">
      <alignment horizontal="center" vertical="top"/>
    </xf>
    <xf numFmtId="4" fontId="6" fillId="0" borderId="0" xfId="0" applyNumberFormat="1" applyFont="1" applyFill="1" applyAlignment="1" applyProtection="1">
      <alignment horizontal="center" vertical="top"/>
    </xf>
    <xf numFmtId="0" fontId="6" fillId="0" borderId="0" xfId="0" applyFont="1" applyBorder="1" applyAlignment="1">
      <alignment vertical="top"/>
    </xf>
    <xf numFmtId="0" fontId="6" fillId="0" borderId="1" xfId="0" applyFont="1" applyBorder="1" applyAlignment="1">
      <alignment horizontal="left" vertical="top"/>
    </xf>
    <xf numFmtId="4" fontId="6" fillId="0" borderId="1" xfId="1" applyNumberFormat="1" applyFont="1" applyFill="1" applyBorder="1" applyAlignment="1" applyProtection="1">
      <alignment horizontal="center" vertical="top"/>
    </xf>
    <xf numFmtId="4" fontId="6" fillId="0" borderId="1" xfId="0" applyNumberFormat="1" applyFont="1" applyFill="1" applyBorder="1" applyAlignment="1" applyProtection="1">
      <alignment horizontal="center" vertical="top"/>
    </xf>
    <xf numFmtId="168" fontId="6" fillId="0" borderId="1" xfId="0" applyNumberFormat="1" applyFont="1" applyBorder="1" applyAlignment="1">
      <alignment horizontal="right" vertical="top"/>
    </xf>
    <xf numFmtId="0" fontId="7" fillId="0" borderId="0" xfId="0" applyFont="1" applyAlignment="1" applyProtection="1">
      <alignment horizontal="right" vertical="top"/>
    </xf>
    <xf numFmtId="168" fontId="7" fillId="0" borderId="0" xfId="0" applyNumberFormat="1" applyFont="1" applyAlignment="1" applyProtection="1">
      <alignment horizontal="right" vertical="top"/>
    </xf>
    <xf numFmtId="0" fontId="7" fillId="0" borderId="0" xfId="0" applyFont="1" applyAlignment="1" applyProtection="1">
      <alignment vertical="top"/>
    </xf>
    <xf numFmtId="2" fontId="6" fillId="0" borderId="0" xfId="0" applyNumberFormat="1" applyFont="1" applyFill="1" applyAlignment="1" applyProtection="1">
      <alignment horizontal="left" vertical="top" wrapText="1"/>
    </xf>
    <xf numFmtId="2" fontId="4" fillId="0" borderId="0" xfId="0" quotePrefix="1" applyNumberFormat="1" applyFont="1" applyFill="1" applyAlignment="1" applyProtection="1">
      <alignment horizontal="center" vertical="top" wrapText="1"/>
    </xf>
    <xf numFmtId="2" fontId="6" fillId="0" borderId="0" xfId="0" quotePrefix="1" applyNumberFormat="1" applyFont="1" applyFill="1" applyAlignment="1" applyProtection="1">
      <alignment horizontal="center" vertical="top" wrapText="1"/>
    </xf>
    <xf numFmtId="0" fontId="5" fillId="4" borderId="0" xfId="0" applyFont="1" applyFill="1" applyAlignment="1" applyProtection="1">
      <alignment horizontal="left" vertical="top"/>
    </xf>
    <xf numFmtId="0" fontId="19" fillId="4" borderId="0" xfId="0" applyFont="1" applyFill="1" applyAlignment="1" applyProtection="1">
      <alignment vertical="top"/>
    </xf>
    <xf numFmtId="0" fontId="7" fillId="4" borderId="0" xfId="0" applyFont="1" applyFill="1" applyAlignment="1" applyProtection="1">
      <alignment horizontal="center" vertical="top"/>
    </xf>
    <xf numFmtId="0" fontId="5" fillId="4" borderId="0" xfId="0" applyFont="1" applyFill="1" applyAlignment="1" applyProtection="1">
      <alignment horizontal="center" vertical="top"/>
    </xf>
    <xf numFmtId="0" fontId="7" fillId="4" borderId="0" xfId="0" applyFont="1" applyFill="1" applyAlignment="1" applyProtection="1">
      <alignment horizontal="right" vertical="top"/>
    </xf>
    <xf numFmtId="168" fontId="7" fillId="4" borderId="0" xfId="0" applyNumberFormat="1" applyFont="1" applyFill="1" applyAlignment="1" applyProtection="1">
      <alignment horizontal="right" vertical="top"/>
    </xf>
    <xf numFmtId="4" fontId="5" fillId="0" borderId="0" xfId="0" applyNumberFormat="1" applyFont="1" applyFill="1" applyProtection="1"/>
    <xf numFmtId="0" fontId="7" fillId="0" borderId="0" xfId="0" applyFont="1" applyAlignment="1" applyProtection="1">
      <alignment horizontal="center" vertical="top"/>
    </xf>
    <xf numFmtId="2" fontId="6" fillId="0" borderId="0" xfId="0" applyNumberFormat="1" applyFont="1" applyFill="1" applyBorder="1" applyAlignment="1" applyProtection="1">
      <alignment vertical="top"/>
    </xf>
    <xf numFmtId="2" fontId="5" fillId="0" borderId="0" xfId="0" applyNumberFormat="1" applyFont="1" applyFill="1" applyAlignment="1" applyProtection="1">
      <alignment vertical="top" wrapText="1"/>
    </xf>
    <xf numFmtId="0" fontId="5" fillId="3" borderId="0" xfId="0" applyFont="1" applyFill="1" applyAlignment="1" applyProtection="1">
      <alignment horizontal="left" vertical="top"/>
    </xf>
    <xf numFmtId="0" fontId="7" fillId="3" borderId="0" xfId="0" applyFont="1" applyFill="1" applyAlignment="1" applyProtection="1">
      <alignment horizontal="right" vertical="top"/>
    </xf>
    <xf numFmtId="168" fontId="7" fillId="3" borderId="0" xfId="0" applyNumberFormat="1" applyFont="1" applyFill="1" applyAlignment="1" applyProtection="1">
      <alignment horizontal="right" vertical="top"/>
    </xf>
    <xf numFmtId="4" fontId="5" fillId="0" borderId="0" xfId="0" applyNumberFormat="1" applyFont="1" applyFill="1" applyAlignment="1" applyProtection="1">
      <alignment horizontal="right" vertical="top"/>
    </xf>
    <xf numFmtId="168" fontId="5" fillId="0" borderId="0" xfId="0" applyNumberFormat="1" applyFont="1" applyAlignment="1" applyProtection="1">
      <alignment horizontal="right" vertical="top"/>
    </xf>
    <xf numFmtId="0" fontId="7" fillId="2" borderId="0" xfId="0" applyFont="1" applyFill="1" applyAlignment="1" applyProtection="1">
      <alignment vertical="top"/>
    </xf>
    <xf numFmtId="2" fontId="5" fillId="0" borderId="0" xfId="0" applyNumberFormat="1" applyFont="1" applyAlignment="1" applyProtection="1">
      <alignment vertical="top" wrapText="1"/>
    </xf>
    <xf numFmtId="0" fontId="8" fillId="0" borderId="0" xfId="0" applyFont="1" applyAlignment="1" applyProtection="1">
      <alignment vertical="top"/>
    </xf>
    <xf numFmtId="2" fontId="5" fillId="0" borderId="1" xfId="0" applyNumberFormat="1" applyFont="1" applyFill="1" applyBorder="1" applyAlignment="1" applyProtection="1">
      <alignment vertical="top" wrapText="1"/>
    </xf>
    <xf numFmtId="0" fontId="6" fillId="0" borderId="0" xfId="0" applyFont="1" applyAlignment="1" applyProtection="1">
      <alignment vertical="top"/>
    </xf>
    <xf numFmtId="0" fontId="6" fillId="3" borderId="0" xfId="0" applyNumberFormat="1" applyFont="1" applyFill="1" applyAlignment="1" applyProtection="1">
      <alignment horizontal="justify" vertical="top" shrinkToFit="1"/>
    </xf>
    <xf numFmtId="0" fontId="6" fillId="0" borderId="0" xfId="0" applyNumberFormat="1" applyFont="1" applyAlignment="1" applyProtection="1">
      <alignment horizontal="justify" vertical="top" shrinkToFit="1"/>
    </xf>
    <xf numFmtId="0" fontId="5" fillId="0" borderId="0" xfId="0" applyNumberFormat="1" applyFont="1" applyAlignment="1" applyProtection="1">
      <alignment horizontal="justify" vertical="top" shrinkToFit="1"/>
    </xf>
    <xf numFmtId="0" fontId="5" fillId="0" borderId="0" xfId="0" applyNumberFormat="1" applyFont="1" applyBorder="1" applyAlignment="1" applyProtection="1">
      <alignment horizontal="justify" vertical="top" shrinkToFit="1"/>
    </xf>
    <xf numFmtId="0" fontId="5" fillId="0" borderId="0" xfId="0" applyFont="1" applyBorder="1" applyAlignment="1" applyProtection="1">
      <alignment vertical="top"/>
    </xf>
    <xf numFmtId="2" fontId="5" fillId="0" borderId="0" xfId="0" applyNumberFormat="1" applyFont="1" applyFill="1" applyAlignment="1" applyProtection="1">
      <alignment horizontal="left" vertical="justify"/>
    </xf>
    <xf numFmtId="0" fontId="5" fillId="0" borderId="0" xfId="0" applyFont="1" applyFill="1" applyBorder="1" applyAlignment="1" applyProtection="1">
      <alignment horizontal="right" vertical="top"/>
    </xf>
    <xf numFmtId="4" fontId="5" fillId="0" borderId="0" xfId="0" applyNumberFormat="1" applyFont="1" applyFill="1" applyBorder="1" applyAlignment="1" applyProtection="1">
      <alignment horizontal="right" vertical="top"/>
    </xf>
    <xf numFmtId="43" fontId="5" fillId="0" borderId="0" xfId="0" applyNumberFormat="1" applyFont="1" applyAlignment="1" applyProtection="1">
      <alignment horizontal="right" vertical="top"/>
    </xf>
    <xf numFmtId="0" fontId="5" fillId="0" borderId="1" xfId="0" applyNumberFormat="1" applyFont="1" applyBorder="1" applyAlignment="1" applyProtection="1">
      <alignment horizontal="justify" vertical="top" shrinkToFit="1"/>
    </xf>
    <xf numFmtId="0" fontId="6" fillId="3" borderId="0" xfId="0" applyFont="1" applyFill="1" applyAlignment="1" applyProtection="1">
      <alignment horizontal="justify" vertical="top" wrapText="1"/>
    </xf>
    <xf numFmtId="0" fontId="5" fillId="0" borderId="0" xfId="0" applyFont="1" applyAlignment="1" applyProtection="1">
      <alignment horizontal="right" vertical="top"/>
    </xf>
    <xf numFmtId="4" fontId="5" fillId="0" borderId="0" xfId="3" applyNumberFormat="1" applyFont="1" applyAlignment="1" applyProtection="1">
      <alignment vertical="top" wrapText="1" shrinkToFit="1"/>
    </xf>
    <xf numFmtId="0" fontId="5" fillId="0" borderId="0" xfId="0" applyFont="1" applyBorder="1" applyAlignment="1" applyProtection="1">
      <alignment horizontal="center" vertical="top"/>
    </xf>
    <xf numFmtId="0" fontId="5" fillId="0" borderId="0" xfId="0" applyFont="1" applyFill="1" applyBorder="1" applyAlignment="1" applyProtection="1">
      <alignment horizontal="center" vertical="top"/>
    </xf>
    <xf numFmtId="49" fontId="6" fillId="3" borderId="0" xfId="0" applyNumberFormat="1" applyFont="1" applyFill="1" applyAlignment="1" applyProtection="1">
      <alignment horizontal="center" vertical="top"/>
    </xf>
    <xf numFmtId="2" fontId="6" fillId="3" borderId="0" xfId="0" applyNumberFormat="1" applyFont="1" applyFill="1" applyAlignment="1" applyProtection="1">
      <alignment horizontal="left" vertical="justify"/>
    </xf>
    <xf numFmtId="0" fontId="5" fillId="0" borderId="0" xfId="0" applyFont="1" applyProtection="1"/>
    <xf numFmtId="4" fontId="5" fillId="0" borderId="0" xfId="0" applyNumberFormat="1" applyFont="1" applyFill="1" applyBorder="1" applyAlignment="1" applyProtection="1">
      <alignment horizontal="center" vertical="top"/>
    </xf>
    <xf numFmtId="168" fontId="5" fillId="0" borderId="0" xfId="0" applyNumberFormat="1" applyFont="1" applyBorder="1" applyAlignment="1" applyProtection="1">
      <alignment horizontal="right" vertical="top"/>
    </xf>
    <xf numFmtId="2" fontId="5" fillId="0" borderId="0" xfId="0" applyNumberFormat="1" applyFont="1" applyBorder="1" applyAlignment="1" applyProtection="1">
      <alignment vertical="top" wrapText="1"/>
    </xf>
    <xf numFmtId="2" fontId="5" fillId="0" borderId="0" xfId="0" applyNumberFormat="1" applyFont="1" applyBorder="1" applyAlignment="1" applyProtection="1">
      <alignment vertical="top"/>
    </xf>
    <xf numFmtId="2" fontId="5" fillId="0" borderId="1" xfId="0" applyNumberFormat="1" applyFont="1" applyBorder="1" applyAlignment="1" applyProtection="1">
      <alignment vertical="top" wrapText="1"/>
    </xf>
    <xf numFmtId="0" fontId="5" fillId="0" borderId="0" xfId="0" applyFont="1" applyBorder="1" applyAlignment="1" applyProtection="1">
      <alignment horizontal="left" vertical="top"/>
    </xf>
    <xf numFmtId="0" fontId="8" fillId="0" borderId="0" xfId="0" applyFont="1" applyBorder="1" applyAlignment="1" applyProtection="1">
      <alignment vertical="top"/>
    </xf>
    <xf numFmtId="0" fontId="8" fillId="0" borderId="0" xfId="0" applyFont="1" applyBorder="1" applyAlignment="1" applyProtection="1">
      <alignment horizontal="center" vertical="top"/>
    </xf>
    <xf numFmtId="0" fontId="6" fillId="0" borderId="0" xfId="0" applyFont="1" applyBorder="1" applyAlignment="1" applyProtection="1">
      <alignment horizontal="center" vertical="top"/>
    </xf>
    <xf numFmtId="0" fontId="8" fillId="0" borderId="0" xfId="0" applyFont="1" applyBorder="1" applyAlignment="1" applyProtection="1">
      <alignment horizontal="right" vertical="top"/>
    </xf>
    <xf numFmtId="168" fontId="8" fillId="0" borderId="0" xfId="0" applyNumberFormat="1" applyFont="1" applyBorder="1" applyAlignment="1" applyProtection="1">
      <alignment horizontal="right" vertical="top"/>
    </xf>
    <xf numFmtId="0" fontId="7" fillId="0" borderId="0" xfId="0" applyFont="1" applyBorder="1" applyAlignment="1" applyProtection="1">
      <alignment vertical="top"/>
    </xf>
    <xf numFmtId="2" fontId="5" fillId="0" borderId="0" xfId="0" applyNumberFormat="1" applyFont="1" applyFill="1" applyAlignment="1" applyProtection="1">
      <alignment horizontal="left" vertical="top" wrapText="1"/>
    </xf>
    <xf numFmtId="168" fontId="5" fillId="0" borderId="0" xfId="0" applyNumberFormat="1" applyFont="1" applyAlignment="1" applyProtection="1">
      <alignment vertical="top"/>
    </xf>
    <xf numFmtId="0" fontId="6" fillId="2" borderId="0" xfId="2" applyFont="1" applyFill="1" applyProtection="1"/>
    <xf numFmtId="43" fontId="6" fillId="0" borderId="0" xfId="0" applyNumberFormat="1" applyFont="1" applyAlignment="1" applyProtection="1">
      <alignment horizontal="right" vertical="top"/>
    </xf>
    <xf numFmtId="0" fontId="5" fillId="0" borderId="0" xfId="0" applyFont="1" applyAlignment="1" applyProtection="1">
      <alignment horizontal="justify" vertical="top" wrapText="1"/>
    </xf>
    <xf numFmtId="0" fontId="5" fillId="0" borderId="0" xfId="0" applyFont="1" applyBorder="1" applyAlignment="1" applyProtection="1">
      <alignment horizontal="justify" vertical="top" wrapText="1"/>
    </xf>
    <xf numFmtId="0" fontId="8" fillId="0" borderId="0" xfId="0" applyFont="1" applyAlignment="1" applyProtection="1">
      <alignment horizontal="center" vertical="top"/>
    </xf>
    <xf numFmtId="0" fontId="8" fillId="0" borderId="0" xfId="0" applyFont="1" applyAlignment="1" applyProtection="1">
      <alignment horizontal="right" vertical="top"/>
    </xf>
    <xf numFmtId="0" fontId="6" fillId="0" borderId="0" xfId="0" applyFont="1" applyAlignment="1" applyProtection="1">
      <alignment horizontal="center" vertical="top"/>
    </xf>
    <xf numFmtId="168" fontId="8" fillId="0" borderId="0" xfId="0" applyNumberFormat="1" applyFont="1" applyAlignment="1" applyProtection="1">
      <alignment horizontal="right" vertical="top"/>
    </xf>
    <xf numFmtId="0" fontId="7" fillId="3" borderId="0" xfId="0" applyFont="1" applyFill="1" applyAlignment="1" applyProtection="1">
      <alignment vertical="top"/>
    </xf>
    <xf numFmtId="0" fontId="7" fillId="3" borderId="0" xfId="0" applyFont="1" applyFill="1" applyAlignment="1" applyProtection="1">
      <alignment horizontal="center" vertical="top"/>
    </xf>
    <xf numFmtId="0" fontId="5" fillId="3" borderId="0" xfId="0" applyFont="1" applyFill="1" applyAlignment="1" applyProtection="1">
      <alignment horizontal="center" vertical="top"/>
    </xf>
    <xf numFmtId="49" fontId="6" fillId="0" borderId="0" xfId="0" applyNumberFormat="1" applyFont="1" applyFill="1" applyAlignment="1" applyProtection="1">
      <alignment horizontal="center" vertical="top"/>
    </xf>
    <xf numFmtId="2" fontId="6" fillId="0" borderId="0" xfId="0" applyNumberFormat="1" applyFont="1" applyFill="1" applyAlignment="1" applyProtection="1">
      <alignment horizontal="left" vertical="justify"/>
    </xf>
    <xf numFmtId="4" fontId="5" fillId="0" borderId="0" xfId="0" applyNumberFormat="1" applyFont="1" applyAlignment="1" applyProtection="1">
      <alignment vertical="justify"/>
    </xf>
    <xf numFmtId="4" fontId="5" fillId="0" borderId="0" xfId="1" applyNumberFormat="1" applyFont="1" applyFill="1" applyAlignment="1" applyProtection="1">
      <alignment horizontal="right" vertical="top"/>
      <protection locked="0"/>
    </xf>
    <xf numFmtId="0" fontId="7" fillId="0" borderId="0" xfId="0" applyFont="1" applyAlignment="1" applyProtection="1">
      <alignment horizontal="right" vertical="top"/>
      <protection locked="0"/>
    </xf>
    <xf numFmtId="4" fontId="5" fillId="0" borderId="0" xfId="0" applyNumberFormat="1" applyFont="1" applyBorder="1" applyAlignment="1" applyProtection="1">
      <alignment horizontal="right" vertical="top" wrapText="1"/>
      <protection locked="0"/>
    </xf>
    <xf numFmtId="4" fontId="5" fillId="0" borderId="1" xfId="0" applyNumberFormat="1" applyFont="1" applyBorder="1" applyAlignment="1" applyProtection="1">
      <alignment horizontal="right" vertical="top" wrapText="1"/>
      <protection locked="0"/>
    </xf>
    <xf numFmtId="4" fontId="6" fillId="0" borderId="0" xfId="0" applyNumberFormat="1" applyFont="1" applyBorder="1" applyAlignment="1" applyProtection="1">
      <alignment horizontal="right" vertical="top" wrapText="1"/>
      <protection locked="0"/>
    </xf>
    <xf numFmtId="168" fontId="5" fillId="0" borderId="0" xfId="0" applyNumberFormat="1" applyFont="1" applyBorder="1" applyAlignment="1" applyProtection="1">
      <alignment vertical="top"/>
      <protection locked="0"/>
    </xf>
    <xf numFmtId="0" fontId="5" fillId="0" borderId="0" xfId="0" applyFont="1" applyAlignment="1" applyProtection="1">
      <alignment horizontal="right" vertical="top"/>
      <protection locked="0"/>
    </xf>
    <xf numFmtId="4" fontId="5" fillId="0" borderId="0" xfId="0" applyNumberFormat="1" applyFont="1" applyAlignment="1" applyProtection="1">
      <alignment vertical="justify"/>
      <protection locked="0"/>
    </xf>
    <xf numFmtId="4" fontId="5" fillId="0" borderId="0" xfId="0" applyNumberFormat="1" applyFont="1" applyFill="1" applyBorder="1" applyAlignment="1" applyProtection="1">
      <alignment horizontal="right" vertical="top"/>
      <protection locked="0"/>
    </xf>
    <xf numFmtId="0" fontId="8" fillId="0" borderId="0" xfId="0" applyFont="1" applyBorder="1" applyAlignment="1" applyProtection="1">
      <alignment horizontal="right" vertical="top"/>
      <protection locked="0"/>
    </xf>
    <xf numFmtId="168" fontId="5" fillId="0" borderId="0" xfId="0" applyNumberFormat="1" applyFont="1" applyAlignment="1" applyProtection="1">
      <alignment vertical="top"/>
      <protection locked="0"/>
    </xf>
    <xf numFmtId="0" fontId="8" fillId="0" borderId="0" xfId="0" applyFont="1" applyAlignment="1" applyProtection="1">
      <alignment horizontal="right" vertical="top"/>
      <protection locked="0"/>
    </xf>
    <xf numFmtId="2" fontId="6" fillId="0" borderId="0" xfId="0" applyNumberFormat="1" applyFont="1" applyFill="1" applyAlignment="1" applyProtection="1">
      <alignment horizontal="center" vertical="top" wrapText="1"/>
    </xf>
    <xf numFmtId="0" fontId="19" fillId="3" borderId="0" xfId="0" applyFont="1" applyFill="1" applyAlignment="1" applyProtection="1">
      <alignment vertical="top"/>
    </xf>
    <xf numFmtId="4" fontId="5" fillId="0" borderId="0" xfId="5" applyNumberFormat="1" applyFont="1" applyBorder="1" applyAlignment="1" applyProtection="1">
      <alignment horizontal="right" vertical="top"/>
    </xf>
    <xf numFmtId="168" fontId="5" fillId="0" borderId="0" xfId="5" applyNumberFormat="1" applyFont="1" applyBorder="1" applyAlignment="1" applyProtection="1">
      <alignment horizontal="right" vertical="top"/>
    </xf>
    <xf numFmtId="4" fontId="6" fillId="0" borderId="0" xfId="5" applyNumberFormat="1" applyFont="1" applyBorder="1" applyAlignment="1" applyProtection="1">
      <alignment horizontal="right" vertical="top"/>
    </xf>
    <xf numFmtId="168" fontId="6" fillId="0" borderId="0" xfId="5" applyNumberFormat="1" applyFont="1" applyBorder="1" applyAlignment="1" applyProtection="1">
      <alignment horizontal="right" vertical="top"/>
    </xf>
    <xf numFmtId="0" fontId="6" fillId="3" borderId="0" xfId="0" applyFont="1" applyFill="1" applyAlignment="1" applyProtection="1">
      <alignment horizontal="center" vertical="top"/>
    </xf>
    <xf numFmtId="166" fontId="5" fillId="0" borderId="0" xfId="4" applyNumberFormat="1" applyFont="1" applyBorder="1" applyAlignment="1" applyProtection="1">
      <alignment horizontal="right" vertical="top"/>
    </xf>
    <xf numFmtId="168" fontId="5" fillId="0" borderId="1" xfId="5" applyNumberFormat="1" applyFont="1" applyBorder="1" applyAlignment="1" applyProtection="1">
      <alignment horizontal="right" vertical="top"/>
    </xf>
    <xf numFmtId="166" fontId="6" fillId="0" borderId="0" xfId="4" applyNumberFormat="1" applyFont="1" applyBorder="1" applyAlignment="1" applyProtection="1">
      <alignment horizontal="right" vertical="top"/>
    </xf>
    <xf numFmtId="2" fontId="5" fillId="0" borderId="0" xfId="0" applyNumberFormat="1" applyFont="1" applyFill="1" applyAlignment="1" applyProtection="1">
      <alignment horizontal="left" vertical="justify" wrapText="1"/>
    </xf>
    <xf numFmtId="4" fontId="10" fillId="0" borderId="0" xfId="5" applyNumberFormat="1" applyFont="1" applyBorder="1" applyAlignment="1" applyProtection="1">
      <alignment horizontal="center" vertical="top" wrapText="1" shrinkToFit="1"/>
    </xf>
    <xf numFmtId="4" fontId="11" fillId="0" borderId="0" xfId="5" applyNumberFormat="1" applyFont="1" applyBorder="1" applyAlignment="1" applyProtection="1">
      <alignment horizontal="center" vertical="top" wrapText="1"/>
    </xf>
    <xf numFmtId="4" fontId="12" fillId="0" borderId="0" xfId="5" applyNumberFormat="1" applyFont="1" applyBorder="1" applyAlignment="1" applyProtection="1">
      <alignment horizontal="center" vertical="top" wrapText="1"/>
    </xf>
    <xf numFmtId="166" fontId="10" fillId="0" borderId="0" xfId="4" applyNumberFormat="1" applyFont="1" applyBorder="1" applyAlignment="1" applyProtection="1">
      <alignment horizontal="center" vertical="top" wrapText="1" shrinkToFit="1"/>
    </xf>
    <xf numFmtId="0" fontId="10" fillId="0" borderId="0" xfId="2" applyFont="1" applyBorder="1" applyAlignment="1" applyProtection="1">
      <alignment horizontal="center"/>
    </xf>
    <xf numFmtId="0" fontId="5" fillId="0" borderId="0" xfId="2" applyFont="1" applyFill="1" applyAlignment="1" applyProtection="1">
      <alignment horizontal="center"/>
    </xf>
    <xf numFmtId="0" fontId="5" fillId="0" borderId="0" xfId="2" applyFont="1" applyFill="1" applyProtection="1"/>
    <xf numFmtId="0" fontId="5" fillId="0" borderId="0" xfId="2" applyFont="1" applyFill="1" applyAlignment="1" applyProtection="1">
      <alignment horizontal="right"/>
    </xf>
    <xf numFmtId="168" fontId="5" fillId="0" borderId="0" xfId="2" applyNumberFormat="1" applyFont="1" applyFill="1" applyAlignment="1" applyProtection="1">
      <alignment horizontal="right"/>
    </xf>
    <xf numFmtId="0" fontId="5" fillId="0" borderId="0" xfId="2" applyFont="1" applyProtection="1"/>
    <xf numFmtId="4" fontId="5" fillId="0" borderId="0" xfId="5" applyNumberFormat="1" applyFont="1" applyBorder="1" applyAlignment="1" applyProtection="1">
      <alignment horizontal="center" vertical="top" wrapText="1" shrinkToFit="1"/>
    </xf>
    <xf numFmtId="4" fontId="5" fillId="0" borderId="0" xfId="5" applyNumberFormat="1" applyFont="1" applyBorder="1" applyAlignment="1" applyProtection="1">
      <alignment horizontal="center" vertical="top" wrapText="1"/>
    </xf>
    <xf numFmtId="166" fontId="5" fillId="0" borderId="0" xfId="4" applyNumberFormat="1" applyFont="1" applyBorder="1" applyAlignment="1" applyProtection="1">
      <alignment horizontal="center" vertical="top" wrapText="1" shrinkToFit="1"/>
    </xf>
    <xf numFmtId="0" fontId="5" fillId="2" borderId="0" xfId="2" applyFont="1" applyFill="1" applyProtection="1"/>
    <xf numFmtId="4" fontId="6" fillId="0" borderId="0" xfId="5" applyNumberFormat="1" applyFont="1" applyBorder="1" applyAlignment="1" applyProtection="1">
      <alignment horizontal="center" vertical="top" wrapText="1" shrinkToFit="1"/>
    </xf>
    <xf numFmtId="4" fontId="6" fillId="0" borderId="0" xfId="5" applyNumberFormat="1" applyFont="1" applyBorder="1" applyAlignment="1" applyProtection="1">
      <alignment horizontal="center" vertical="top" wrapText="1"/>
    </xf>
    <xf numFmtId="166" fontId="6" fillId="0" borderId="0" xfId="4" applyNumberFormat="1" applyFont="1" applyBorder="1" applyAlignment="1" applyProtection="1">
      <alignment horizontal="center" vertical="top" wrapText="1" shrinkToFit="1"/>
    </xf>
    <xf numFmtId="2" fontId="5" fillId="0" borderId="0" xfId="0" applyNumberFormat="1" applyFont="1" applyAlignment="1" applyProtection="1">
      <alignment vertical="justify"/>
    </xf>
    <xf numFmtId="2" fontId="5" fillId="0" borderId="1" xfId="0" applyNumberFormat="1" applyFont="1" applyFill="1" applyBorder="1" applyAlignment="1" applyProtection="1">
      <alignment horizontal="left" vertical="top" wrapText="1"/>
    </xf>
    <xf numFmtId="0" fontId="5" fillId="0" borderId="1" xfId="0" applyFont="1" applyFill="1" applyBorder="1" applyAlignment="1" applyProtection="1">
      <alignment horizontal="center" vertical="top"/>
    </xf>
    <xf numFmtId="4" fontId="15" fillId="0" borderId="0" xfId="5" applyNumberFormat="1" applyFont="1" applyBorder="1" applyAlignment="1" applyProtection="1">
      <alignment horizontal="center" vertical="top" wrapText="1" shrinkToFit="1"/>
    </xf>
    <xf numFmtId="4" fontId="16" fillId="0" borderId="0" xfId="5" applyNumberFormat="1" applyFont="1" applyBorder="1" applyAlignment="1" applyProtection="1">
      <alignment horizontal="center" vertical="top" wrapText="1"/>
    </xf>
    <xf numFmtId="4" fontId="17" fillId="0" borderId="0" xfId="5" applyNumberFormat="1" applyFont="1" applyBorder="1" applyAlignment="1" applyProtection="1">
      <alignment horizontal="center" vertical="top" wrapText="1"/>
    </xf>
    <xf numFmtId="166" fontId="15" fillId="0" borderId="0" xfId="4" applyNumberFormat="1" applyFont="1" applyBorder="1" applyAlignment="1" applyProtection="1">
      <alignment horizontal="center" vertical="top" wrapText="1" shrinkToFit="1"/>
    </xf>
    <xf numFmtId="0" fontId="15" fillId="0" borderId="0" xfId="2" applyFont="1" applyBorder="1" applyAlignment="1" applyProtection="1">
      <alignment horizontal="center"/>
    </xf>
    <xf numFmtId="168" fontId="5" fillId="0" borderId="0" xfId="0" applyNumberFormat="1" applyFont="1" applyAlignment="1" applyProtection="1">
      <alignment horizontal="right" vertical="top"/>
      <protection locked="0"/>
    </xf>
    <xf numFmtId="0" fontId="5" fillId="0" borderId="0" xfId="0" applyFont="1" applyAlignment="1" applyProtection="1">
      <alignment vertical="top"/>
      <protection locked="0"/>
    </xf>
    <xf numFmtId="0" fontId="5" fillId="0" borderId="0" xfId="0" applyFont="1" applyBorder="1" applyAlignment="1" applyProtection="1">
      <alignment horizontal="right" vertical="top" wrapText="1"/>
      <protection locked="0"/>
    </xf>
    <xf numFmtId="4" fontId="5" fillId="0" borderId="1" xfId="2" applyNumberFormat="1" applyFont="1" applyBorder="1" applyAlignment="1" applyProtection="1">
      <alignment horizontal="right" vertical="top" wrapText="1"/>
      <protection locked="0"/>
    </xf>
    <xf numFmtId="4" fontId="5" fillId="0" borderId="0" xfId="2" applyNumberFormat="1" applyFont="1" applyBorder="1" applyAlignment="1" applyProtection="1">
      <alignment horizontal="right" vertical="top" wrapText="1"/>
      <protection locked="0"/>
    </xf>
    <xf numFmtId="168" fontId="5" fillId="0" borderId="1" xfId="0" applyNumberFormat="1" applyFont="1" applyBorder="1" applyAlignment="1" applyProtection="1">
      <alignment vertical="top"/>
      <protection locked="0"/>
    </xf>
    <xf numFmtId="49" fontId="4" fillId="0" borderId="0" xfId="0" applyNumberFormat="1" applyFont="1" applyAlignment="1" applyProtection="1">
      <alignment horizontal="center" vertical="top" wrapText="1"/>
    </xf>
    <xf numFmtId="0" fontId="9" fillId="0" borderId="0" xfId="0" applyFont="1" applyAlignment="1" applyProtection="1">
      <alignment horizontal="center" vertical="top"/>
    </xf>
    <xf numFmtId="0" fontId="6" fillId="0" borderId="0" xfId="0" applyFont="1" applyAlignment="1" applyProtection="1">
      <alignment horizontal="justify" vertical="top" wrapText="1"/>
    </xf>
    <xf numFmtId="0" fontId="0" fillId="0" borderId="0" xfId="0" applyProtection="1"/>
    <xf numFmtId="0" fontId="8" fillId="3" borderId="1" xfId="0" applyFont="1" applyFill="1" applyBorder="1" applyAlignment="1" applyProtection="1">
      <alignment vertical="top"/>
    </xf>
    <xf numFmtId="0" fontId="8" fillId="3" borderId="0" xfId="0" applyFont="1" applyFill="1" applyAlignment="1" applyProtection="1">
      <alignment horizontal="center" vertical="top"/>
    </xf>
    <xf numFmtId="168" fontId="8" fillId="3" borderId="0" xfId="0" applyNumberFormat="1" applyFont="1" applyFill="1" applyAlignment="1" applyProtection="1">
      <alignment horizontal="right" vertical="top"/>
    </xf>
    <xf numFmtId="0" fontId="13" fillId="0" borderId="0" xfId="0" applyFont="1" applyProtection="1"/>
    <xf numFmtId="168" fontId="5" fillId="0" borderId="0" xfId="0" applyNumberFormat="1" applyFont="1" applyFill="1" applyAlignment="1" applyProtection="1">
      <alignment horizontal="right" vertical="top"/>
    </xf>
    <xf numFmtId="168" fontId="14" fillId="0" borderId="0" xfId="0" applyNumberFormat="1" applyFont="1" applyAlignment="1" applyProtection="1">
      <alignment horizontal="right" vertical="top"/>
    </xf>
    <xf numFmtId="49" fontId="6" fillId="0" borderId="0" xfId="0" applyNumberFormat="1" applyFont="1" applyFill="1" applyAlignment="1" applyProtection="1">
      <alignment horizontal="left" vertical="top"/>
    </xf>
    <xf numFmtId="0" fontId="5" fillId="0" borderId="0" xfId="2" applyFont="1" applyFill="1" applyAlignment="1" applyProtection="1">
      <alignment horizontal="left"/>
    </xf>
    <xf numFmtId="0" fontId="0" fillId="0" borderId="0" xfId="0" applyFont="1" applyProtection="1"/>
    <xf numFmtId="168" fontId="5" fillId="0" borderId="0" xfId="0" applyNumberFormat="1" applyFont="1" applyBorder="1" applyAlignment="1" applyProtection="1">
      <alignment horizontal="right" vertical="top" wrapText="1"/>
      <protection locked="0"/>
    </xf>
    <xf numFmtId="168" fontId="5" fillId="0" borderId="1" xfId="0" applyNumberFormat="1" applyFont="1" applyBorder="1" applyAlignment="1" applyProtection="1">
      <alignment horizontal="right" vertical="top" wrapText="1"/>
      <protection locked="0"/>
    </xf>
    <xf numFmtId="168" fontId="6" fillId="0" borderId="0" xfId="0" applyNumberFormat="1" applyFont="1" applyBorder="1" applyAlignment="1" applyProtection="1">
      <alignment horizontal="right" vertical="top" wrapText="1"/>
      <protection locked="0"/>
    </xf>
    <xf numFmtId="168" fontId="5" fillId="0" borderId="0" xfId="0" applyNumberFormat="1" applyFont="1" applyFill="1" applyBorder="1" applyAlignment="1" applyProtection="1">
      <alignment horizontal="right" vertical="top"/>
      <protection locked="0"/>
    </xf>
    <xf numFmtId="168" fontId="7" fillId="0" borderId="0" xfId="0" applyNumberFormat="1" applyFont="1" applyAlignment="1" applyProtection="1">
      <alignment horizontal="right" vertical="top"/>
      <protection locked="0"/>
    </xf>
    <xf numFmtId="168" fontId="5" fillId="0" borderId="0" xfId="2" applyNumberFormat="1" applyFont="1" applyFill="1" applyAlignment="1" applyProtection="1">
      <alignment horizontal="right"/>
      <protection locked="0"/>
    </xf>
    <xf numFmtId="168" fontId="5" fillId="0" borderId="1" xfId="2" applyNumberFormat="1" applyFont="1" applyBorder="1" applyAlignment="1" applyProtection="1">
      <alignment horizontal="right" vertical="top" wrapText="1"/>
      <protection locked="0"/>
    </xf>
    <xf numFmtId="168" fontId="5" fillId="0" borderId="0" xfId="2" applyNumberFormat="1" applyFont="1" applyBorder="1" applyAlignment="1" applyProtection="1">
      <alignment horizontal="right" vertical="top" wrapText="1"/>
      <protection locked="0"/>
    </xf>
    <xf numFmtId="168" fontId="6" fillId="0" borderId="0" xfId="2" applyNumberFormat="1" applyFont="1" applyBorder="1" applyAlignment="1" applyProtection="1">
      <alignment horizontal="right" vertical="top" wrapText="1"/>
      <protection locked="0"/>
    </xf>
    <xf numFmtId="2" fontId="6" fillId="0" borderId="0" xfId="0" applyNumberFormat="1" applyFont="1" applyFill="1" applyAlignment="1" applyProtection="1">
      <alignment horizontal="center" vertical="top" wrapText="1"/>
      <protection locked="0"/>
    </xf>
    <xf numFmtId="2" fontId="6" fillId="0" borderId="0" xfId="0" quotePrefix="1" applyNumberFormat="1" applyFont="1" applyFill="1" applyAlignment="1" applyProtection="1">
      <alignment horizontal="center" vertical="top" wrapText="1"/>
      <protection locked="0"/>
    </xf>
    <xf numFmtId="168" fontId="6" fillId="0" borderId="0" xfId="0" applyNumberFormat="1" applyFont="1" applyAlignment="1" applyProtection="1">
      <alignment horizontal="right" vertical="top"/>
      <protection locked="0"/>
    </xf>
    <xf numFmtId="2" fontId="6" fillId="0" borderId="0" xfId="0" applyNumberFormat="1" applyFont="1" applyFill="1" applyAlignment="1" applyProtection="1">
      <alignment horizontal="left" vertical="top" wrapText="1"/>
      <protection locked="0"/>
    </xf>
    <xf numFmtId="49" fontId="6" fillId="0" borderId="0" xfId="0" applyNumberFormat="1" applyFont="1" applyAlignment="1" applyProtection="1">
      <alignment horizontal="center" vertical="top" wrapText="1"/>
      <protection locked="0"/>
    </xf>
    <xf numFmtId="0" fontId="6" fillId="0" borderId="0" xfId="0" applyFont="1" applyAlignment="1" applyProtection="1">
      <alignment horizontal="center" vertical="top"/>
      <protection locked="0"/>
    </xf>
    <xf numFmtId="2" fontId="4" fillId="0" borderId="0" xfId="0" applyNumberFormat="1" applyFont="1" applyFill="1" applyAlignment="1" applyProtection="1">
      <alignment horizontal="center" vertical="top" wrapText="1"/>
    </xf>
    <xf numFmtId="2" fontId="4" fillId="0" borderId="0" xfId="0" quotePrefix="1" applyNumberFormat="1" applyFont="1" applyFill="1" applyAlignment="1" applyProtection="1">
      <alignment horizontal="center" vertical="top" wrapText="1"/>
    </xf>
    <xf numFmtId="4" fontId="5" fillId="0" borderId="0" xfId="0" applyNumberFormat="1" applyFont="1" applyAlignment="1" applyProtection="1">
      <alignment vertical="justify"/>
    </xf>
    <xf numFmtId="2" fontId="4" fillId="0" borderId="0" xfId="0" applyNumberFormat="1" applyFont="1" applyFill="1" applyAlignment="1">
      <alignment horizontal="center" vertical="top" wrapText="1"/>
    </xf>
    <xf numFmtId="2" fontId="4" fillId="0" borderId="0" xfId="0" quotePrefix="1" applyNumberFormat="1" applyFont="1" applyFill="1" applyAlignment="1">
      <alignment horizontal="center" vertical="top" wrapText="1"/>
    </xf>
    <xf numFmtId="49" fontId="6" fillId="0" borderId="0" xfId="0" applyNumberFormat="1" applyFont="1" applyAlignment="1" applyProtection="1">
      <alignment horizontal="center" vertical="top" wrapText="1"/>
      <protection locked="0"/>
    </xf>
    <xf numFmtId="0" fontId="6" fillId="0" borderId="0" xfId="0" applyFont="1" applyAlignment="1" applyProtection="1">
      <alignment horizontal="center" vertical="top"/>
      <protection locked="0"/>
    </xf>
    <xf numFmtId="2" fontId="6" fillId="0" borderId="0" xfId="0" applyNumberFormat="1" applyFont="1" applyFill="1" applyAlignment="1">
      <alignment horizontal="center" vertical="top" wrapText="1"/>
    </xf>
    <xf numFmtId="2" fontId="6" fillId="0" borderId="0" xfId="0" quotePrefix="1" applyNumberFormat="1" applyFont="1" applyFill="1" applyAlignment="1" applyProtection="1">
      <alignment horizontal="center" vertical="top" wrapText="1"/>
      <protection locked="0"/>
    </xf>
  </cellXfs>
  <cellStyles count="6">
    <cellStyle name="Navadno" xfId="0" builtinId="0"/>
    <cellStyle name="Navadno_HERMES- popis del GRADBENA" xfId="1"/>
    <cellStyle name="Navadno_Popisi - Dom Tabor" xfId="2"/>
    <cellStyle name="Navadno_Popis-okna-DOM I" xfId="3"/>
    <cellStyle name="Valuta" xfId="4" builtinId="4"/>
    <cellStyle name="Vejica" xfId="5"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V191"/>
  <sheetViews>
    <sheetView view="pageBreakPreview" zoomScaleSheetLayoutView="100" workbookViewId="0">
      <selection activeCell="E35" sqref="E35"/>
    </sheetView>
  </sheetViews>
  <sheetFormatPr defaultColWidth="8.85546875" defaultRowHeight="12"/>
  <cols>
    <col min="1" max="1" width="4.5703125" style="69" customWidth="1"/>
    <col min="2" max="2" width="35.28515625" style="109" customWidth="1"/>
    <col min="3" max="3" width="7.42578125" style="120" customWidth="1"/>
    <col min="4" max="4" width="8.85546875" style="78"/>
    <col min="5" max="5" width="9.42578125" style="107" bestFit="1" customWidth="1"/>
    <col min="6" max="6" width="15" style="108" customWidth="1"/>
    <col min="7" max="16384" width="8.85546875" style="109"/>
  </cols>
  <sheetData>
    <row r="1" spans="1:6" ht="17.45" customHeight="1">
      <c r="A1" s="261" t="s">
        <v>264</v>
      </c>
      <c r="B1" s="262"/>
      <c r="C1" s="262"/>
      <c r="D1" s="262"/>
    </row>
    <row r="2" spans="1:6">
      <c r="A2" s="110"/>
      <c r="B2" s="111"/>
      <c r="C2" s="111"/>
      <c r="D2" s="112"/>
    </row>
    <row r="3" spans="1:6">
      <c r="A3" s="113"/>
      <c r="B3" s="114" t="s">
        <v>168</v>
      </c>
      <c r="C3" s="115"/>
      <c r="D3" s="116"/>
      <c r="E3" s="117"/>
      <c r="F3" s="118"/>
    </row>
    <row r="5" spans="1:6">
      <c r="B5" s="119" t="s">
        <v>106</v>
      </c>
    </row>
    <row r="6" spans="1:6">
      <c r="B6" s="119"/>
    </row>
    <row r="7" spans="1:6">
      <c r="B7" s="119" t="s">
        <v>107</v>
      </c>
    </row>
    <row r="8" spans="1:6">
      <c r="B8" s="119" t="s">
        <v>108</v>
      </c>
    </row>
    <row r="9" spans="1:6">
      <c r="B9" s="119"/>
    </row>
    <row r="10" spans="1:6">
      <c r="B10" s="119"/>
    </row>
    <row r="11" spans="1:6">
      <c r="B11" s="119"/>
    </row>
    <row r="12" spans="1:6">
      <c r="B12" s="121"/>
    </row>
    <row r="13" spans="1:6">
      <c r="B13" s="32" t="s">
        <v>109</v>
      </c>
    </row>
    <row r="14" spans="1:6" ht="36">
      <c r="B14" s="32" t="s">
        <v>110</v>
      </c>
    </row>
    <row r="15" spans="1:6" ht="72">
      <c r="B15" s="32" t="s">
        <v>111</v>
      </c>
    </row>
    <row r="16" spans="1:6">
      <c r="B16" s="32" t="s">
        <v>112</v>
      </c>
    </row>
    <row r="17" spans="2:4">
      <c r="B17" s="32" t="s">
        <v>113</v>
      </c>
    </row>
    <row r="18" spans="2:4">
      <c r="B18" s="32" t="s">
        <v>114</v>
      </c>
    </row>
    <row r="19" spans="2:4" ht="24">
      <c r="B19" s="32" t="s">
        <v>115</v>
      </c>
    </row>
    <row r="20" spans="2:4">
      <c r="B20" s="32" t="s">
        <v>116</v>
      </c>
    </row>
    <row r="21" spans="2:4" ht="24">
      <c r="B21" s="32" t="s">
        <v>117</v>
      </c>
    </row>
    <row r="22" spans="2:4">
      <c r="B22" s="32" t="s">
        <v>118</v>
      </c>
    </row>
    <row r="23" spans="2:4" ht="24">
      <c r="B23" s="32" t="s">
        <v>119</v>
      </c>
    </row>
    <row r="24" spans="2:4" ht="24">
      <c r="B24" s="32" t="s">
        <v>120</v>
      </c>
    </row>
    <row r="25" spans="2:4" ht="24">
      <c r="B25" s="32" t="s">
        <v>121</v>
      </c>
    </row>
    <row r="26" spans="2:4" ht="24">
      <c r="B26" s="32" t="s">
        <v>122</v>
      </c>
    </row>
    <row r="27" spans="2:4" ht="24">
      <c r="B27" s="32" t="s">
        <v>123</v>
      </c>
    </row>
    <row r="28" spans="2:4" ht="24">
      <c r="B28" s="32" t="s">
        <v>124</v>
      </c>
    </row>
    <row r="29" spans="2:4">
      <c r="B29" s="122"/>
    </row>
    <row r="30" spans="2:4">
      <c r="B30" s="1"/>
      <c r="C30" s="7"/>
      <c r="D30" s="7"/>
    </row>
    <row r="31" spans="2:4">
      <c r="B31" s="2" t="s">
        <v>91</v>
      </c>
      <c r="C31" s="7"/>
      <c r="D31" s="7"/>
    </row>
    <row r="32" spans="2:4">
      <c r="B32" s="2"/>
      <c r="C32" s="7"/>
      <c r="D32" s="7"/>
    </row>
    <row r="33" spans="1:16" ht="24">
      <c r="A33" s="123" t="s">
        <v>99</v>
      </c>
      <c r="B33" s="83" t="s">
        <v>98</v>
      </c>
      <c r="C33" s="84" t="s">
        <v>63</v>
      </c>
      <c r="D33" s="84" t="s">
        <v>64</v>
      </c>
      <c r="E33" s="124" t="s">
        <v>263</v>
      </c>
      <c r="F33" s="125" t="s">
        <v>65</v>
      </c>
    </row>
    <row r="34" spans="1:16">
      <c r="B34" s="1"/>
      <c r="C34" s="7"/>
      <c r="D34" s="7"/>
    </row>
    <row r="35" spans="1:16" ht="60">
      <c r="A35" s="69" t="s">
        <v>70</v>
      </c>
      <c r="B35" s="1" t="s">
        <v>169</v>
      </c>
      <c r="C35" s="16"/>
      <c r="D35" s="16"/>
      <c r="E35" s="126"/>
      <c r="F35" s="127"/>
    </row>
    <row r="36" spans="1:16">
      <c r="B36" s="1" t="s">
        <v>149</v>
      </c>
      <c r="C36" s="9" t="s">
        <v>71</v>
      </c>
      <c r="D36" s="16">
        <v>8</v>
      </c>
      <c r="E36" s="179"/>
      <c r="F36" s="127">
        <f>(D36*E36)</f>
        <v>0</v>
      </c>
    </row>
    <row r="37" spans="1:16">
      <c r="B37" s="1" t="s">
        <v>150</v>
      </c>
      <c r="C37" s="9" t="s">
        <v>71</v>
      </c>
      <c r="D37" s="16">
        <v>4</v>
      </c>
      <c r="E37" s="179"/>
      <c r="F37" s="127">
        <f>(D37*E37)</f>
        <v>0</v>
      </c>
    </row>
    <row r="38" spans="1:16">
      <c r="B38" s="1" t="s">
        <v>151</v>
      </c>
      <c r="C38" s="9" t="s">
        <v>71</v>
      </c>
      <c r="D38" s="16">
        <v>4</v>
      </c>
      <c r="E38" s="179"/>
      <c r="F38" s="127">
        <f>(D38*E38)</f>
        <v>0</v>
      </c>
    </row>
    <row r="39" spans="1:16">
      <c r="B39" s="1" t="s">
        <v>152</v>
      </c>
      <c r="C39" s="9" t="s">
        <v>71</v>
      </c>
      <c r="D39" s="16">
        <v>4</v>
      </c>
      <c r="E39" s="179"/>
      <c r="F39" s="127">
        <f>(D39*E39)</f>
        <v>0</v>
      </c>
    </row>
    <row r="40" spans="1:16">
      <c r="B40" s="1" t="s">
        <v>153</v>
      </c>
      <c r="C40" s="9" t="s">
        <v>71</v>
      </c>
      <c r="D40" s="16">
        <v>1</v>
      </c>
      <c r="E40" s="179"/>
      <c r="F40" s="127">
        <f>(D40*E40)</f>
        <v>0</v>
      </c>
    </row>
    <row r="41" spans="1:16">
      <c r="B41" s="1"/>
      <c r="C41" s="7"/>
      <c r="D41" s="8"/>
      <c r="E41" s="180"/>
    </row>
    <row r="42" spans="1:16" ht="73.5" customHeight="1">
      <c r="A42" s="69" t="s">
        <v>72</v>
      </c>
      <c r="B42" s="1" t="s">
        <v>173</v>
      </c>
      <c r="C42" s="9" t="s">
        <v>71</v>
      </c>
      <c r="D42" s="16">
        <v>20</v>
      </c>
      <c r="E42" s="179"/>
      <c r="F42" s="127">
        <f>(D42*E42)</f>
        <v>0</v>
      </c>
      <c r="H42" s="128"/>
      <c r="K42" s="69"/>
      <c r="L42" s="1"/>
      <c r="M42" s="7"/>
      <c r="N42" s="8"/>
      <c r="O42" s="8"/>
      <c r="P42" s="1"/>
    </row>
    <row r="43" spans="1:16" ht="13.15" customHeight="1">
      <c r="B43" s="1"/>
      <c r="C43" s="9"/>
      <c r="D43" s="16"/>
      <c r="E43" s="179"/>
      <c r="F43" s="127"/>
      <c r="K43" s="69"/>
      <c r="L43" s="1"/>
      <c r="M43" s="7"/>
      <c r="N43" s="8"/>
      <c r="O43" s="12"/>
      <c r="P43" s="12"/>
    </row>
    <row r="44" spans="1:16" ht="84">
      <c r="A44" s="69" t="s">
        <v>73</v>
      </c>
      <c r="B44" s="1" t="s">
        <v>34</v>
      </c>
      <c r="C44" s="7"/>
      <c r="D44" s="8"/>
      <c r="E44" s="12"/>
      <c r="F44" s="50"/>
      <c r="K44" s="69"/>
      <c r="L44" s="1"/>
      <c r="M44" s="7"/>
      <c r="N44" s="8"/>
      <c r="O44" s="12"/>
      <c r="P44" s="12"/>
    </row>
    <row r="45" spans="1:16" ht="14.45" customHeight="1">
      <c r="B45" s="1" t="s">
        <v>155</v>
      </c>
      <c r="C45" s="7" t="s">
        <v>75</v>
      </c>
      <c r="D45" s="8">
        <v>124</v>
      </c>
      <c r="E45" s="12"/>
      <c r="F45" s="194">
        <f>D45*E45</f>
        <v>0</v>
      </c>
      <c r="K45" s="69"/>
      <c r="L45" s="1"/>
      <c r="M45" s="7"/>
      <c r="N45" s="8"/>
      <c r="O45" s="12"/>
      <c r="P45" s="12"/>
    </row>
    <row r="46" spans="1:16" ht="24" customHeight="1">
      <c r="B46" s="1" t="s">
        <v>154</v>
      </c>
      <c r="C46" s="7" t="s">
        <v>75</v>
      </c>
      <c r="D46" s="8">
        <v>94</v>
      </c>
      <c r="E46" s="12"/>
      <c r="F46" s="194">
        <f>D46*E46</f>
        <v>0</v>
      </c>
      <c r="K46" s="69"/>
      <c r="L46" s="1"/>
      <c r="M46" s="7"/>
      <c r="N46" s="8"/>
      <c r="O46" s="12"/>
      <c r="P46" s="12"/>
    </row>
    <row r="47" spans="1:16" ht="24">
      <c r="B47" s="1" t="s">
        <v>156</v>
      </c>
      <c r="C47" s="7" t="s">
        <v>75</v>
      </c>
      <c r="D47" s="8">
        <v>185</v>
      </c>
      <c r="E47" s="12"/>
      <c r="F47" s="194">
        <f>D47*E47</f>
        <v>0</v>
      </c>
      <c r="K47" s="69"/>
      <c r="L47" s="1"/>
      <c r="M47" s="7"/>
      <c r="N47" s="8"/>
      <c r="O47" s="12"/>
      <c r="P47" s="12"/>
    </row>
    <row r="48" spans="1:16">
      <c r="B48" s="1" t="s">
        <v>167</v>
      </c>
      <c r="C48" s="7" t="s">
        <v>75</v>
      </c>
      <c r="D48" s="8">
        <v>29</v>
      </c>
      <c r="E48" s="12"/>
      <c r="F48" s="194">
        <f>D48*E48</f>
        <v>0</v>
      </c>
      <c r="K48" s="69"/>
      <c r="L48" s="1"/>
      <c r="M48" s="7"/>
      <c r="N48" s="8"/>
      <c r="O48" s="12"/>
      <c r="P48" s="12"/>
    </row>
    <row r="49" spans="1:16">
      <c r="B49" s="1"/>
      <c r="C49" s="9"/>
      <c r="D49" s="16"/>
      <c r="E49" s="179"/>
      <c r="F49" s="127"/>
      <c r="K49" s="69"/>
      <c r="L49" s="1"/>
      <c r="M49" s="7"/>
      <c r="N49" s="8"/>
      <c r="O49" s="12"/>
      <c r="P49" s="12"/>
    </row>
    <row r="50" spans="1:16" ht="63" customHeight="1">
      <c r="A50" s="69" t="s">
        <v>74</v>
      </c>
      <c r="B50" s="1" t="s">
        <v>171</v>
      </c>
      <c r="C50" s="9" t="s">
        <v>81</v>
      </c>
      <c r="D50" s="16">
        <v>14</v>
      </c>
      <c r="E50" s="179"/>
      <c r="F50" s="127">
        <f>(D50*E50)</f>
        <v>0</v>
      </c>
    </row>
    <row r="51" spans="1:16">
      <c r="B51" s="1"/>
      <c r="C51" s="9"/>
      <c r="D51" s="16"/>
      <c r="E51" s="179"/>
      <c r="F51" s="127"/>
      <c r="K51" s="69"/>
      <c r="L51" s="1"/>
      <c r="M51" s="7"/>
      <c r="N51" s="8"/>
      <c r="O51" s="12"/>
      <c r="P51" s="12"/>
    </row>
    <row r="52" spans="1:16" ht="72.75" customHeight="1">
      <c r="A52" s="69" t="s">
        <v>76</v>
      </c>
      <c r="B52" s="1" t="s">
        <v>172</v>
      </c>
      <c r="C52" s="9" t="s">
        <v>71</v>
      </c>
      <c r="D52" s="16">
        <v>9</v>
      </c>
      <c r="E52" s="179"/>
      <c r="F52" s="127">
        <f>(D52*E52)</f>
        <v>0</v>
      </c>
      <c r="G52" s="16"/>
      <c r="H52" s="10"/>
      <c r="I52" s="11"/>
      <c r="J52" s="10"/>
    </row>
    <row r="53" spans="1:16">
      <c r="B53" s="1"/>
      <c r="C53" s="9"/>
      <c r="D53" s="16"/>
      <c r="E53" s="179"/>
      <c r="F53" s="127"/>
      <c r="K53" s="69"/>
      <c r="L53" s="1"/>
      <c r="M53" s="7"/>
      <c r="N53" s="8"/>
      <c r="O53" s="12"/>
      <c r="P53" s="12"/>
    </row>
    <row r="54" spans="1:16" ht="72">
      <c r="A54" s="69" t="s">
        <v>77</v>
      </c>
      <c r="B54" s="1" t="s">
        <v>174</v>
      </c>
      <c r="C54" s="7" t="s">
        <v>75</v>
      </c>
      <c r="D54" s="8">
        <v>114</v>
      </c>
      <c r="E54" s="12"/>
      <c r="F54" s="127">
        <f>D54*E54</f>
        <v>0</v>
      </c>
      <c r="K54" s="69"/>
      <c r="L54" s="1"/>
      <c r="M54" s="7"/>
      <c r="N54" s="8"/>
      <c r="O54" s="12"/>
      <c r="P54" s="12"/>
    </row>
    <row r="55" spans="1:16">
      <c r="B55" s="1"/>
      <c r="C55" s="7"/>
      <c r="D55" s="8"/>
      <c r="E55" s="12"/>
      <c r="F55" s="194"/>
      <c r="K55" s="69"/>
      <c r="L55" s="1"/>
      <c r="M55" s="7"/>
      <c r="N55" s="8"/>
      <c r="O55" s="12"/>
      <c r="P55" s="12"/>
    </row>
    <row r="56" spans="1:16" ht="48">
      <c r="A56" s="69" t="s">
        <v>78</v>
      </c>
      <c r="B56" s="1" t="s">
        <v>157</v>
      </c>
      <c r="C56" s="7" t="s">
        <v>86</v>
      </c>
      <c r="D56" s="16">
        <v>0.15</v>
      </c>
      <c r="E56" s="179"/>
      <c r="F56" s="127">
        <f>(D56*E56)</f>
        <v>0</v>
      </c>
      <c r="K56" s="69"/>
      <c r="L56" s="1"/>
      <c r="M56" s="7"/>
      <c r="N56" s="8"/>
      <c r="O56" s="12"/>
      <c r="P56" s="12"/>
    </row>
    <row r="57" spans="1:16">
      <c r="B57" s="129"/>
      <c r="C57" s="9"/>
      <c r="D57" s="16"/>
      <c r="E57" s="179"/>
      <c r="F57" s="127"/>
      <c r="K57" s="69"/>
      <c r="L57" s="1"/>
      <c r="M57" s="7"/>
      <c r="N57" s="8"/>
      <c r="O57" s="12"/>
      <c r="P57" s="12"/>
    </row>
    <row r="58" spans="1:16" ht="60">
      <c r="A58" s="69" t="s">
        <v>79</v>
      </c>
      <c r="B58" s="129" t="s">
        <v>20</v>
      </c>
      <c r="C58" s="9" t="s">
        <v>71</v>
      </c>
      <c r="D58" s="16">
        <v>7</v>
      </c>
      <c r="E58" s="179"/>
      <c r="F58" s="127">
        <f>(D58*E58)</f>
        <v>0</v>
      </c>
      <c r="K58" s="69"/>
      <c r="L58" s="1"/>
      <c r="M58" s="7"/>
      <c r="N58" s="8"/>
      <c r="O58" s="12"/>
      <c r="P58" s="12"/>
    </row>
    <row r="59" spans="1:16">
      <c r="B59" s="129"/>
      <c r="C59" s="9"/>
      <c r="D59" s="16"/>
      <c r="E59" s="179"/>
      <c r="F59" s="127"/>
      <c r="K59" s="69"/>
      <c r="L59" s="1"/>
      <c r="M59" s="7"/>
      <c r="N59" s="8"/>
      <c r="O59" s="12"/>
      <c r="P59" s="12"/>
    </row>
    <row r="60" spans="1:16" ht="63" customHeight="1">
      <c r="A60" s="69" t="s">
        <v>80</v>
      </c>
      <c r="B60" s="129" t="s">
        <v>176</v>
      </c>
      <c r="C60" s="7" t="s">
        <v>75</v>
      </c>
      <c r="D60" s="16">
        <v>29</v>
      </c>
      <c r="E60" s="179"/>
      <c r="F60" s="127">
        <f>(D60*E60)</f>
        <v>0</v>
      </c>
      <c r="K60" s="69"/>
      <c r="L60" s="1"/>
      <c r="M60" s="7"/>
      <c r="N60" s="8"/>
      <c r="O60" s="12"/>
      <c r="P60" s="12"/>
    </row>
    <row r="61" spans="1:16" ht="12" customHeight="1">
      <c r="B61" s="1"/>
      <c r="C61" s="9"/>
      <c r="D61" s="16"/>
      <c r="E61" s="179"/>
      <c r="F61" s="127"/>
    </row>
    <row r="62" spans="1:16" ht="48">
      <c r="A62" s="69" t="s">
        <v>82</v>
      </c>
      <c r="B62" s="1" t="s">
        <v>211</v>
      </c>
      <c r="C62" s="7" t="s">
        <v>75</v>
      </c>
      <c r="D62" s="16">
        <v>115</v>
      </c>
      <c r="E62" s="179"/>
      <c r="F62" s="127">
        <f>(D62*E62)</f>
        <v>0</v>
      </c>
    </row>
    <row r="63" spans="1:16">
      <c r="B63" s="1"/>
      <c r="C63" s="7"/>
      <c r="D63" s="8"/>
      <c r="E63" s="180"/>
    </row>
    <row r="64" spans="1:16">
      <c r="B64" s="1"/>
      <c r="C64" s="7"/>
      <c r="D64" s="8"/>
      <c r="E64" s="12"/>
      <c r="F64" s="194"/>
      <c r="K64" s="69"/>
      <c r="L64" s="1"/>
      <c r="M64" s="7"/>
      <c r="N64" s="8"/>
      <c r="O64" s="12"/>
      <c r="P64" s="12"/>
    </row>
    <row r="65" spans="1:16" s="130" customFormat="1">
      <c r="A65" s="34"/>
      <c r="B65" s="2" t="s">
        <v>85</v>
      </c>
      <c r="C65" s="21"/>
      <c r="D65" s="22"/>
      <c r="E65" s="23"/>
      <c r="F65" s="196">
        <f>SUM(F35:F63)</f>
        <v>0</v>
      </c>
      <c r="K65" s="34"/>
      <c r="L65" s="2"/>
      <c r="M65" s="21"/>
      <c r="N65" s="22"/>
      <c r="O65" s="23"/>
      <c r="P65" s="23"/>
    </row>
    <row r="66" spans="1:16">
      <c r="B66" s="1"/>
      <c r="C66" s="7"/>
      <c r="D66" s="8"/>
      <c r="E66" s="12"/>
      <c r="F66" s="194"/>
      <c r="K66" s="69"/>
      <c r="L66" s="1"/>
      <c r="M66" s="7"/>
      <c r="N66" s="8"/>
      <c r="O66" s="12"/>
      <c r="P66" s="12"/>
    </row>
    <row r="67" spans="1:16">
      <c r="A67" s="86" t="s">
        <v>100</v>
      </c>
      <c r="B67" s="83" t="s">
        <v>92</v>
      </c>
      <c r="C67" s="84" t="s">
        <v>63</v>
      </c>
      <c r="D67" s="84" t="s">
        <v>64</v>
      </c>
      <c r="E67" s="124" t="s">
        <v>263</v>
      </c>
      <c r="F67" s="125" t="s">
        <v>65</v>
      </c>
      <c r="K67" s="69"/>
      <c r="L67" s="1"/>
      <c r="M67" s="7"/>
      <c r="N67" s="8"/>
      <c r="O67" s="12"/>
      <c r="P67" s="12"/>
    </row>
    <row r="68" spans="1:16">
      <c r="B68" s="1"/>
      <c r="C68" s="7"/>
      <c r="D68" s="8"/>
      <c r="E68" s="180"/>
    </row>
    <row r="69" spans="1:16" ht="48">
      <c r="B69" s="2" t="s">
        <v>158</v>
      </c>
      <c r="C69" s="7"/>
      <c r="D69" s="8"/>
      <c r="E69" s="180"/>
    </row>
    <row r="70" spans="1:16">
      <c r="B70" s="1"/>
      <c r="C70" s="7"/>
      <c r="D70" s="8"/>
      <c r="E70" s="180"/>
    </row>
    <row r="71" spans="1:16" s="65" customFormat="1" ht="132.75" customHeight="1">
      <c r="A71" s="69" t="s">
        <v>70</v>
      </c>
      <c r="B71" s="1" t="s">
        <v>179</v>
      </c>
      <c r="C71" s="7" t="s">
        <v>81</v>
      </c>
      <c r="D71" s="8">
        <v>146</v>
      </c>
      <c r="E71" s="181"/>
      <c r="F71" s="194">
        <f>D71*E71</f>
        <v>0</v>
      </c>
      <c r="G71" s="12"/>
      <c r="H71" s="12"/>
      <c r="I71" s="24"/>
    </row>
    <row r="72" spans="1:16" s="65" customFormat="1">
      <c r="A72" s="69"/>
      <c r="B72" s="1"/>
      <c r="C72" s="7"/>
      <c r="D72" s="8"/>
      <c r="E72" s="181"/>
      <c r="F72" s="194"/>
      <c r="G72" s="12"/>
      <c r="H72" s="12"/>
      <c r="I72" s="24"/>
    </row>
    <row r="73" spans="1:16" s="65" customFormat="1" ht="42" customHeight="1">
      <c r="A73" s="69" t="s">
        <v>72</v>
      </c>
      <c r="B73" s="1" t="s">
        <v>265</v>
      </c>
      <c r="C73" s="7" t="s">
        <v>75</v>
      </c>
      <c r="D73" s="8">
        <v>230</v>
      </c>
      <c r="E73" s="181"/>
      <c r="F73" s="194">
        <f>D73*E73</f>
        <v>0</v>
      </c>
      <c r="G73" s="12"/>
      <c r="H73" s="12"/>
      <c r="I73" s="24"/>
    </row>
    <row r="74" spans="1:16" s="65" customFormat="1" ht="18.600000000000001" customHeight="1">
      <c r="A74" s="69"/>
      <c r="B74" s="1"/>
      <c r="C74" s="7"/>
      <c r="D74" s="8"/>
      <c r="E74" s="181"/>
      <c r="F74" s="194"/>
      <c r="G74" s="12"/>
      <c r="H74" s="12"/>
      <c r="I74" s="24"/>
    </row>
    <row r="75" spans="1:16" s="65" customFormat="1" ht="170.45" customHeight="1">
      <c r="A75" s="69" t="s">
        <v>73</v>
      </c>
      <c r="B75" s="1" t="s">
        <v>177</v>
      </c>
      <c r="C75" s="7" t="s">
        <v>81</v>
      </c>
      <c r="D75" s="8">
        <v>1020</v>
      </c>
      <c r="E75" s="181"/>
      <c r="F75" s="194">
        <f>D75*E75</f>
        <v>0</v>
      </c>
      <c r="G75" s="12"/>
      <c r="H75" s="12"/>
      <c r="I75" s="24"/>
    </row>
    <row r="76" spans="1:16" s="65" customFormat="1">
      <c r="A76" s="69"/>
      <c r="B76" s="3"/>
      <c r="C76" s="7"/>
      <c r="D76" s="8"/>
      <c r="E76" s="181"/>
      <c r="F76" s="194"/>
    </row>
    <row r="77" spans="1:16" s="65" customFormat="1" ht="44.25" customHeight="1">
      <c r="A77" s="69" t="s">
        <v>74</v>
      </c>
      <c r="B77" s="1" t="s">
        <v>178</v>
      </c>
      <c r="C77" s="7" t="s">
        <v>81</v>
      </c>
      <c r="D77" s="8">
        <v>64</v>
      </c>
      <c r="E77" s="181"/>
      <c r="F77" s="194">
        <f>D77*E77</f>
        <v>0</v>
      </c>
    </row>
    <row r="78" spans="1:16" s="65" customFormat="1">
      <c r="A78" s="69"/>
      <c r="B78" s="1"/>
      <c r="C78" s="7"/>
      <c r="D78" s="8"/>
      <c r="E78" s="181"/>
      <c r="F78" s="194"/>
    </row>
    <row r="79" spans="1:16" s="65" customFormat="1" ht="46.15" customHeight="1">
      <c r="A79" s="69" t="s">
        <v>76</v>
      </c>
      <c r="B79" s="1" t="s">
        <v>180</v>
      </c>
      <c r="C79" s="7" t="s">
        <v>81</v>
      </c>
      <c r="D79" s="8">
        <v>8</v>
      </c>
      <c r="E79" s="181"/>
      <c r="F79" s="194">
        <f>D79*E79</f>
        <v>0</v>
      </c>
    </row>
    <row r="80" spans="1:16" s="65" customFormat="1" ht="19.5" customHeight="1">
      <c r="A80" s="69"/>
      <c r="B80" s="1"/>
      <c r="C80" s="7"/>
      <c r="D80" s="8"/>
      <c r="E80" s="181"/>
      <c r="F80" s="194"/>
    </row>
    <row r="81" spans="1:9" s="65" customFormat="1" ht="183" customHeight="1">
      <c r="A81" s="69" t="s">
        <v>77</v>
      </c>
      <c r="B81" s="1" t="s">
        <v>181</v>
      </c>
      <c r="C81" s="7" t="s">
        <v>81</v>
      </c>
      <c r="D81" s="8">
        <v>46</v>
      </c>
      <c r="E81" s="181"/>
      <c r="F81" s="194">
        <f>D81*E81</f>
        <v>0</v>
      </c>
      <c r="G81" s="12"/>
      <c r="H81" s="12"/>
      <c r="I81" s="24"/>
    </row>
    <row r="82" spans="1:9" s="65" customFormat="1">
      <c r="A82" s="69"/>
      <c r="B82" s="1"/>
      <c r="C82" s="7"/>
      <c r="D82" s="8"/>
      <c r="E82" s="181"/>
      <c r="F82" s="194"/>
    </row>
    <row r="83" spans="1:9" s="65" customFormat="1" ht="132">
      <c r="A83" s="69" t="s">
        <v>78</v>
      </c>
      <c r="B83" s="1" t="s">
        <v>58</v>
      </c>
      <c r="C83" s="7" t="s">
        <v>81</v>
      </c>
      <c r="D83" s="8">
        <v>22</v>
      </c>
      <c r="E83" s="181"/>
      <c r="F83" s="194">
        <f>D83*E83</f>
        <v>0</v>
      </c>
    </row>
    <row r="84" spans="1:9" s="65" customFormat="1">
      <c r="A84" s="69"/>
      <c r="B84" s="1"/>
      <c r="C84" s="7"/>
      <c r="D84" s="8"/>
      <c r="E84" s="181"/>
      <c r="F84" s="194"/>
    </row>
    <row r="85" spans="1:9" s="65" customFormat="1" ht="69" customHeight="1">
      <c r="A85" s="69" t="s">
        <v>79</v>
      </c>
      <c r="B85" s="131" t="s">
        <v>182</v>
      </c>
      <c r="C85" s="25" t="s">
        <v>81</v>
      </c>
      <c r="D85" s="26">
        <v>1511</v>
      </c>
      <c r="E85" s="182"/>
      <c r="F85" s="199">
        <f>D85*E85</f>
        <v>0</v>
      </c>
    </row>
    <row r="86" spans="1:9" s="65" customFormat="1">
      <c r="A86" s="69"/>
      <c r="B86" s="1"/>
      <c r="C86" s="7"/>
      <c r="D86" s="8"/>
      <c r="E86" s="181"/>
      <c r="F86" s="194"/>
    </row>
    <row r="87" spans="1:9" s="132" customFormat="1">
      <c r="A87" s="34"/>
      <c r="B87" s="2" t="s">
        <v>85</v>
      </c>
      <c r="C87" s="21"/>
      <c r="D87" s="22"/>
      <c r="E87" s="183"/>
      <c r="F87" s="196">
        <f>SUM(F71:F85)</f>
        <v>0</v>
      </c>
    </row>
    <row r="88" spans="1:9" s="65" customFormat="1">
      <c r="A88" s="69"/>
      <c r="B88" s="1"/>
      <c r="C88" s="7"/>
      <c r="D88" s="8"/>
      <c r="E88" s="181"/>
      <c r="F88" s="194"/>
    </row>
    <row r="89" spans="1:9" s="132" customFormat="1">
      <c r="A89" s="86" t="s">
        <v>101</v>
      </c>
      <c r="B89" s="133" t="s">
        <v>93</v>
      </c>
      <c r="C89" s="84" t="s">
        <v>63</v>
      </c>
      <c r="D89" s="84" t="s">
        <v>64</v>
      </c>
      <c r="E89" s="124" t="s">
        <v>263</v>
      </c>
      <c r="F89" s="125" t="s">
        <v>65</v>
      </c>
      <c r="G89" s="23"/>
      <c r="H89" s="23"/>
      <c r="I89" s="27"/>
    </row>
    <row r="90" spans="1:9" s="132" customFormat="1">
      <c r="A90" s="34"/>
      <c r="B90" s="134"/>
      <c r="C90" s="21"/>
      <c r="D90" s="22"/>
      <c r="E90" s="183"/>
      <c r="F90" s="196"/>
      <c r="G90" s="23"/>
      <c r="H90" s="23"/>
      <c r="I90" s="27"/>
    </row>
    <row r="91" spans="1:9" s="65" customFormat="1" ht="96.6" customHeight="1">
      <c r="A91" s="69"/>
      <c r="B91" s="135" t="s">
        <v>132</v>
      </c>
      <c r="C91" s="7"/>
      <c r="D91" s="8"/>
      <c r="E91" s="181"/>
      <c r="F91" s="194"/>
      <c r="G91" s="12"/>
      <c r="H91" s="12"/>
      <c r="I91" s="24"/>
    </row>
    <row r="92" spans="1:9" s="65" customFormat="1" ht="47.45" customHeight="1">
      <c r="A92" s="69"/>
      <c r="B92" s="135" t="s">
        <v>94</v>
      </c>
      <c r="C92" s="7"/>
      <c r="D92" s="8"/>
      <c r="E92" s="181"/>
      <c r="F92" s="194"/>
      <c r="G92" s="12"/>
      <c r="H92" s="12"/>
      <c r="I92" s="24"/>
    </row>
    <row r="93" spans="1:9" s="65" customFormat="1" ht="16.149999999999999" customHeight="1">
      <c r="A93" s="69"/>
      <c r="B93" s="135"/>
      <c r="C93" s="7"/>
      <c r="D93" s="8"/>
      <c r="E93" s="181"/>
      <c r="F93" s="194"/>
      <c r="G93" s="12"/>
      <c r="H93" s="12"/>
      <c r="I93" s="24"/>
    </row>
    <row r="94" spans="1:9" s="65" customFormat="1" ht="45" customHeight="1">
      <c r="A94" s="69" t="s">
        <v>70</v>
      </c>
      <c r="B94" s="135" t="s">
        <v>32</v>
      </c>
      <c r="C94" s="7" t="s">
        <v>75</v>
      </c>
      <c r="D94" s="8">
        <v>108</v>
      </c>
      <c r="E94" s="181"/>
      <c r="F94" s="194">
        <f>D94*E94</f>
        <v>0</v>
      </c>
      <c r="G94" s="12"/>
      <c r="H94" s="12"/>
      <c r="I94" s="24"/>
    </row>
    <row r="95" spans="1:9" s="137" customFormat="1">
      <c r="A95" s="69"/>
      <c r="B95" s="136"/>
      <c r="C95" s="7"/>
      <c r="D95" s="8"/>
      <c r="E95" s="181"/>
      <c r="F95" s="194"/>
      <c r="G95" s="12"/>
      <c r="H95" s="12"/>
      <c r="I95" s="24"/>
    </row>
    <row r="96" spans="1:9" s="137" customFormat="1" ht="24">
      <c r="A96" s="69" t="s">
        <v>72</v>
      </c>
      <c r="B96" s="136" t="s">
        <v>183</v>
      </c>
      <c r="C96" s="7" t="s">
        <v>75</v>
      </c>
      <c r="D96" s="8">
        <v>185</v>
      </c>
      <c r="E96" s="181"/>
      <c r="F96" s="194">
        <f>D96*E96</f>
        <v>0</v>
      </c>
      <c r="G96" s="12"/>
      <c r="H96" s="12"/>
      <c r="I96" s="24"/>
    </row>
    <row r="97" spans="1:256" s="137" customFormat="1">
      <c r="A97" s="69"/>
      <c r="B97" s="136"/>
      <c r="C97" s="7"/>
      <c r="D97" s="8"/>
      <c r="E97" s="181"/>
      <c r="F97" s="194"/>
      <c r="G97" s="12"/>
      <c r="H97" s="12"/>
      <c r="I97" s="24"/>
    </row>
    <row r="98" spans="1:256" s="137" customFormat="1" ht="36">
      <c r="A98" s="69" t="s">
        <v>73</v>
      </c>
      <c r="B98" s="138" t="s">
        <v>185</v>
      </c>
      <c r="C98" s="7" t="s">
        <v>71</v>
      </c>
      <c r="D98" s="8">
        <v>9</v>
      </c>
      <c r="E98" s="181"/>
      <c r="F98" s="194">
        <f>(D98*E98)</f>
        <v>0</v>
      </c>
      <c r="G98" s="12"/>
      <c r="H98" s="12"/>
      <c r="I98" s="24"/>
    </row>
    <row r="99" spans="1:256" s="137" customFormat="1">
      <c r="A99" s="69"/>
      <c r="B99" s="138"/>
      <c r="C99" s="139"/>
      <c r="D99" s="140"/>
      <c r="E99" s="184"/>
      <c r="F99" s="141"/>
      <c r="G99" s="12"/>
      <c r="H99" s="12"/>
      <c r="I99" s="24"/>
    </row>
    <row r="100" spans="1:256" s="137" customFormat="1" ht="84">
      <c r="A100" s="69" t="s">
        <v>74</v>
      </c>
      <c r="B100" s="66" t="s">
        <v>186</v>
      </c>
      <c r="C100" s="7" t="s">
        <v>81</v>
      </c>
      <c r="D100" s="8">
        <v>50</v>
      </c>
      <c r="E100" s="181"/>
      <c r="F100" s="194">
        <f>D100*E100</f>
        <v>0</v>
      </c>
      <c r="G100" s="12"/>
      <c r="H100" s="12"/>
      <c r="I100" s="24"/>
    </row>
    <row r="101" spans="1:256" s="137" customFormat="1">
      <c r="A101" s="69"/>
      <c r="B101" s="66"/>
      <c r="C101" s="139"/>
      <c r="D101" s="140"/>
      <c r="E101" s="184"/>
      <c r="F101" s="141"/>
      <c r="G101" s="12"/>
      <c r="H101" s="12"/>
      <c r="I101" s="24"/>
    </row>
    <row r="102" spans="1:256" s="137" customFormat="1" ht="60">
      <c r="A102" s="69" t="s">
        <v>76</v>
      </c>
      <c r="B102" s="66" t="s">
        <v>187</v>
      </c>
      <c r="C102" s="7" t="s">
        <v>81</v>
      </c>
      <c r="D102" s="8">
        <v>14</v>
      </c>
      <c r="E102" s="181"/>
      <c r="F102" s="194">
        <f>D102*E102</f>
        <v>0</v>
      </c>
      <c r="G102" s="12"/>
      <c r="H102" s="12"/>
      <c r="I102" s="24"/>
    </row>
    <row r="103" spans="1:256" s="137" customFormat="1">
      <c r="A103" s="69"/>
      <c r="B103" s="66"/>
      <c r="C103" s="139"/>
      <c r="D103" s="140"/>
      <c r="E103" s="184"/>
      <c r="F103" s="141"/>
      <c r="G103" s="12"/>
      <c r="H103" s="12"/>
      <c r="I103" s="24"/>
    </row>
    <row r="104" spans="1:256" s="137" customFormat="1" ht="61.9" customHeight="1">
      <c r="A104" s="69" t="s">
        <v>77</v>
      </c>
      <c r="B104" s="66" t="s">
        <v>189</v>
      </c>
      <c r="C104" s="7" t="s">
        <v>89</v>
      </c>
      <c r="D104" s="8">
        <v>56</v>
      </c>
      <c r="E104" s="181"/>
      <c r="F104" s="194">
        <f>D104*E104</f>
        <v>0</v>
      </c>
      <c r="G104" s="12"/>
      <c r="H104" s="12"/>
      <c r="I104" s="24"/>
    </row>
    <row r="105" spans="1:256" s="137" customFormat="1">
      <c r="A105" s="69"/>
      <c r="B105" s="66"/>
      <c r="C105" s="139"/>
      <c r="D105" s="140"/>
      <c r="E105" s="184"/>
      <c r="F105" s="141"/>
      <c r="G105" s="12"/>
      <c r="H105" s="12"/>
      <c r="I105" s="24"/>
    </row>
    <row r="106" spans="1:256" s="137" customFormat="1" ht="36">
      <c r="A106" s="69" t="s">
        <v>78</v>
      </c>
      <c r="B106" s="66" t="s">
        <v>188</v>
      </c>
      <c r="C106" s="139" t="s">
        <v>71</v>
      </c>
      <c r="D106" s="140">
        <v>5</v>
      </c>
      <c r="E106" s="184"/>
      <c r="F106" s="141">
        <f>(D106*E106)</f>
        <v>0</v>
      </c>
      <c r="G106" s="12"/>
      <c r="H106" s="12"/>
      <c r="I106" s="24"/>
    </row>
    <row r="107" spans="1:256" s="65" customFormat="1">
      <c r="A107" s="69"/>
      <c r="B107" s="136"/>
      <c r="C107" s="7"/>
      <c r="D107" s="8"/>
      <c r="E107" s="181"/>
      <c r="F107" s="194"/>
      <c r="G107" s="12"/>
      <c r="H107" s="12"/>
      <c r="I107" s="24"/>
    </row>
    <row r="108" spans="1:256" s="65" customFormat="1" ht="48">
      <c r="A108" s="69" t="s">
        <v>79</v>
      </c>
      <c r="B108" s="136" t="s">
        <v>190</v>
      </c>
      <c r="C108" s="7" t="s">
        <v>75</v>
      </c>
      <c r="D108" s="8">
        <v>114</v>
      </c>
      <c r="E108" s="181"/>
      <c r="F108" s="194">
        <f>D108*E108</f>
        <v>0</v>
      </c>
      <c r="G108" s="12"/>
      <c r="H108" s="12"/>
      <c r="I108" s="24"/>
    </row>
    <row r="109" spans="1:256" s="65" customFormat="1">
      <c r="A109" s="69"/>
      <c r="B109" s="142"/>
      <c r="C109" s="25"/>
      <c r="D109" s="26"/>
      <c r="E109" s="182"/>
      <c r="F109" s="199"/>
    </row>
    <row r="110" spans="1:256">
      <c r="B110" s="65"/>
      <c r="C110" s="7"/>
      <c r="D110" s="8"/>
      <c r="E110" s="181"/>
      <c r="F110" s="194"/>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c r="DA110" s="65"/>
      <c r="DB110" s="65"/>
      <c r="DC110" s="65"/>
      <c r="DD110" s="65"/>
      <c r="DE110" s="65"/>
      <c r="DF110" s="65"/>
      <c r="DG110" s="65"/>
      <c r="DH110" s="65"/>
      <c r="DI110" s="65"/>
      <c r="DJ110" s="65"/>
      <c r="DK110" s="65"/>
      <c r="DL110" s="65"/>
      <c r="DM110" s="65"/>
      <c r="DN110" s="65"/>
      <c r="DO110" s="65"/>
      <c r="DP110" s="65"/>
      <c r="DQ110" s="65"/>
      <c r="DR110" s="65"/>
      <c r="DS110" s="65"/>
      <c r="DT110" s="65"/>
      <c r="DU110" s="65"/>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5"/>
      <c r="EU110" s="65"/>
      <c r="EV110" s="65"/>
      <c r="EW110" s="65"/>
      <c r="EX110" s="65"/>
      <c r="EY110" s="65"/>
      <c r="EZ110" s="65"/>
      <c r="FA110" s="65"/>
      <c r="FB110" s="65"/>
      <c r="FC110" s="65"/>
      <c r="FD110" s="65"/>
      <c r="FE110" s="65"/>
      <c r="FF110" s="65"/>
      <c r="FG110" s="65"/>
      <c r="FH110" s="65"/>
      <c r="FI110" s="65"/>
      <c r="FJ110" s="65"/>
      <c r="FK110" s="65"/>
      <c r="FL110" s="65"/>
      <c r="FM110" s="65"/>
      <c r="FN110" s="65"/>
      <c r="FO110" s="65"/>
      <c r="FP110" s="65"/>
      <c r="FQ110" s="65"/>
      <c r="FR110" s="65"/>
      <c r="FS110" s="65"/>
      <c r="FT110" s="65"/>
      <c r="FU110" s="65"/>
      <c r="FV110" s="65"/>
      <c r="FW110" s="65"/>
      <c r="FX110" s="65"/>
      <c r="FY110" s="65"/>
      <c r="FZ110" s="65"/>
      <c r="GA110" s="65"/>
      <c r="GB110" s="65"/>
      <c r="GC110" s="65"/>
      <c r="GD110" s="65"/>
      <c r="GE110" s="65"/>
      <c r="GF110" s="65"/>
      <c r="GG110" s="65"/>
      <c r="GH110" s="65"/>
      <c r="GI110" s="65"/>
      <c r="GJ110" s="65"/>
      <c r="GK110" s="65"/>
      <c r="GL110" s="65"/>
      <c r="GM110" s="65"/>
      <c r="GN110" s="65"/>
      <c r="GO110" s="65"/>
      <c r="GP110" s="65"/>
      <c r="GQ110" s="65"/>
      <c r="GR110" s="65"/>
      <c r="GS110" s="65"/>
      <c r="GT110" s="65"/>
      <c r="GU110" s="65"/>
      <c r="GV110" s="65"/>
      <c r="GW110" s="65"/>
      <c r="GX110" s="65"/>
      <c r="GY110" s="65"/>
      <c r="GZ110" s="65"/>
      <c r="HA110" s="65"/>
      <c r="HB110" s="65"/>
      <c r="HC110" s="65"/>
      <c r="HD110" s="65"/>
      <c r="HE110" s="65"/>
      <c r="HF110" s="65"/>
      <c r="HG110" s="65"/>
      <c r="HH110" s="65"/>
      <c r="HI110" s="65"/>
      <c r="HJ110" s="65"/>
      <c r="HK110" s="65"/>
      <c r="HL110" s="65"/>
      <c r="HM110" s="65"/>
      <c r="HN110" s="65"/>
      <c r="HO110" s="65"/>
      <c r="HP110" s="65"/>
      <c r="HQ110" s="65"/>
      <c r="HR110" s="65"/>
      <c r="HS110" s="65"/>
      <c r="HT110" s="65"/>
      <c r="HU110" s="65"/>
      <c r="HV110" s="65"/>
      <c r="HW110" s="65"/>
      <c r="HX110" s="65"/>
      <c r="HY110" s="65"/>
      <c r="HZ110" s="65"/>
      <c r="IA110" s="65"/>
      <c r="IB110" s="65"/>
      <c r="IC110" s="65"/>
      <c r="ID110" s="65"/>
      <c r="IE110" s="65"/>
      <c r="IF110" s="65"/>
      <c r="IG110" s="65"/>
      <c r="IH110" s="65"/>
      <c r="II110" s="65"/>
      <c r="IJ110" s="65"/>
      <c r="IK110" s="65"/>
      <c r="IL110" s="65"/>
      <c r="IM110" s="65"/>
      <c r="IN110" s="65"/>
      <c r="IO110" s="65"/>
      <c r="IP110" s="65"/>
      <c r="IQ110" s="65"/>
      <c r="IR110" s="65"/>
      <c r="IS110" s="65"/>
      <c r="IT110" s="65"/>
      <c r="IU110" s="65"/>
      <c r="IV110" s="65"/>
    </row>
    <row r="111" spans="1:256" s="130" customFormat="1">
      <c r="A111" s="34"/>
      <c r="B111" s="132" t="s">
        <v>95</v>
      </c>
      <c r="C111" s="21"/>
      <c r="D111" s="22"/>
      <c r="E111" s="183"/>
      <c r="F111" s="196">
        <f>SUM(F92:F108)</f>
        <v>0</v>
      </c>
      <c r="G111" s="132"/>
      <c r="H111" s="132"/>
      <c r="I111" s="132"/>
      <c r="J111" s="132"/>
      <c r="K111" s="132"/>
      <c r="L111" s="132"/>
      <c r="M111" s="132"/>
      <c r="N111" s="132"/>
      <c r="O111" s="132"/>
      <c r="P111" s="132"/>
      <c r="Q111" s="132"/>
      <c r="R111" s="132"/>
      <c r="S111" s="132"/>
      <c r="T111" s="132"/>
      <c r="U111" s="132"/>
      <c r="V111" s="132"/>
      <c r="W111" s="132"/>
      <c r="X111" s="132"/>
      <c r="Y111" s="132"/>
      <c r="Z111" s="132"/>
      <c r="AA111" s="132"/>
      <c r="AB111" s="132"/>
      <c r="AC111" s="132"/>
      <c r="AD111" s="132"/>
      <c r="AE111" s="132"/>
      <c r="AF111" s="132"/>
      <c r="AG111" s="132"/>
      <c r="AH111" s="132"/>
      <c r="AI111" s="132"/>
      <c r="AJ111" s="132"/>
      <c r="AK111" s="132"/>
      <c r="AL111" s="132"/>
      <c r="AM111" s="132"/>
      <c r="AN111" s="132"/>
      <c r="AO111" s="132"/>
      <c r="AP111" s="132"/>
      <c r="AQ111" s="132"/>
      <c r="AR111" s="132"/>
      <c r="AS111" s="132"/>
      <c r="AT111" s="132"/>
      <c r="AU111" s="132"/>
      <c r="AV111" s="132"/>
      <c r="AW111" s="132"/>
      <c r="AX111" s="132"/>
      <c r="AY111" s="132"/>
      <c r="AZ111" s="132"/>
      <c r="BA111" s="132"/>
      <c r="BB111" s="132"/>
      <c r="BC111" s="132"/>
      <c r="BD111" s="132"/>
      <c r="BE111" s="132"/>
      <c r="BF111" s="132"/>
      <c r="BG111" s="132"/>
      <c r="BH111" s="132"/>
      <c r="BI111" s="132"/>
      <c r="BJ111" s="132"/>
      <c r="BK111" s="132"/>
      <c r="BL111" s="132"/>
      <c r="BM111" s="132"/>
      <c r="BN111" s="132"/>
      <c r="BO111" s="132"/>
      <c r="BP111" s="132"/>
      <c r="BQ111" s="132"/>
      <c r="BR111" s="132"/>
      <c r="BS111" s="132"/>
      <c r="BT111" s="132"/>
      <c r="BU111" s="132"/>
      <c r="BV111" s="132"/>
      <c r="BW111" s="132"/>
      <c r="BX111" s="132"/>
      <c r="BY111" s="132"/>
      <c r="BZ111" s="132"/>
      <c r="CA111" s="132"/>
      <c r="CB111" s="132"/>
      <c r="CC111" s="132"/>
      <c r="CD111" s="132"/>
      <c r="CE111" s="132"/>
      <c r="CF111" s="132"/>
      <c r="CG111" s="132"/>
      <c r="CH111" s="132"/>
      <c r="CI111" s="132"/>
      <c r="CJ111" s="132"/>
      <c r="CK111" s="132"/>
      <c r="CL111" s="132"/>
      <c r="CM111" s="132"/>
      <c r="CN111" s="132"/>
      <c r="CO111" s="132"/>
      <c r="CP111" s="132"/>
      <c r="CQ111" s="132"/>
      <c r="CR111" s="132"/>
      <c r="CS111" s="132"/>
      <c r="CT111" s="132"/>
      <c r="CU111" s="132"/>
      <c r="CV111" s="132"/>
      <c r="CW111" s="132"/>
      <c r="CX111" s="132"/>
      <c r="CY111" s="132"/>
      <c r="CZ111" s="132"/>
      <c r="DA111" s="132"/>
      <c r="DB111" s="132"/>
      <c r="DC111" s="132"/>
      <c r="DD111" s="132"/>
      <c r="DE111" s="132"/>
      <c r="DF111" s="132"/>
      <c r="DG111" s="132"/>
      <c r="DH111" s="132"/>
      <c r="DI111" s="132"/>
      <c r="DJ111" s="132"/>
      <c r="DK111" s="132"/>
      <c r="DL111" s="132"/>
      <c r="DM111" s="132"/>
      <c r="DN111" s="132"/>
      <c r="DO111" s="132"/>
      <c r="DP111" s="132"/>
      <c r="DQ111" s="132"/>
      <c r="DR111" s="132"/>
      <c r="DS111" s="132"/>
      <c r="DT111" s="132"/>
      <c r="DU111" s="132"/>
      <c r="DV111" s="132"/>
      <c r="DW111" s="132"/>
      <c r="DX111" s="132"/>
      <c r="DY111" s="132"/>
      <c r="DZ111" s="132"/>
      <c r="EA111" s="132"/>
      <c r="EB111" s="132"/>
      <c r="EC111" s="132"/>
      <c r="ED111" s="132"/>
      <c r="EE111" s="132"/>
      <c r="EF111" s="132"/>
      <c r="EG111" s="132"/>
      <c r="EH111" s="132"/>
      <c r="EI111" s="132"/>
      <c r="EJ111" s="132"/>
      <c r="EK111" s="132"/>
      <c r="EL111" s="132"/>
      <c r="EM111" s="132"/>
      <c r="EN111" s="132"/>
      <c r="EO111" s="132"/>
      <c r="EP111" s="132"/>
      <c r="EQ111" s="132"/>
      <c r="ER111" s="132"/>
      <c r="ES111" s="132"/>
      <c r="ET111" s="132"/>
      <c r="EU111" s="132"/>
      <c r="EV111" s="132"/>
      <c r="EW111" s="132"/>
      <c r="EX111" s="132"/>
      <c r="EY111" s="132"/>
      <c r="EZ111" s="132"/>
      <c r="FA111" s="132"/>
      <c r="FB111" s="132"/>
      <c r="FC111" s="132"/>
      <c r="FD111" s="132"/>
      <c r="FE111" s="132"/>
      <c r="FF111" s="132"/>
      <c r="FG111" s="132"/>
      <c r="FH111" s="132"/>
      <c r="FI111" s="132"/>
      <c r="FJ111" s="132"/>
      <c r="FK111" s="132"/>
      <c r="FL111" s="132"/>
      <c r="FM111" s="132"/>
      <c r="FN111" s="132"/>
      <c r="FO111" s="132"/>
      <c r="FP111" s="132"/>
      <c r="FQ111" s="132"/>
      <c r="FR111" s="132"/>
      <c r="FS111" s="132"/>
      <c r="FT111" s="132"/>
      <c r="FU111" s="132"/>
      <c r="FV111" s="132"/>
      <c r="FW111" s="132"/>
      <c r="FX111" s="132"/>
      <c r="FY111" s="132"/>
      <c r="FZ111" s="132"/>
      <c r="GA111" s="132"/>
      <c r="GB111" s="132"/>
      <c r="GC111" s="132"/>
      <c r="GD111" s="132"/>
      <c r="GE111" s="132"/>
      <c r="GF111" s="132"/>
      <c r="GG111" s="132"/>
      <c r="GH111" s="132"/>
      <c r="GI111" s="132"/>
      <c r="GJ111" s="132"/>
      <c r="GK111" s="132"/>
      <c r="GL111" s="132"/>
      <c r="GM111" s="132"/>
      <c r="GN111" s="132"/>
      <c r="GO111" s="132"/>
      <c r="GP111" s="132"/>
      <c r="GQ111" s="132"/>
      <c r="GR111" s="132"/>
      <c r="GS111" s="132"/>
      <c r="GT111" s="132"/>
      <c r="GU111" s="132"/>
      <c r="GV111" s="132"/>
      <c r="GW111" s="132"/>
      <c r="GX111" s="132"/>
      <c r="GY111" s="132"/>
      <c r="GZ111" s="132"/>
      <c r="HA111" s="132"/>
      <c r="HB111" s="132"/>
      <c r="HC111" s="132"/>
      <c r="HD111" s="132"/>
      <c r="HE111" s="132"/>
      <c r="HF111" s="132"/>
      <c r="HG111" s="132"/>
      <c r="HH111" s="132"/>
      <c r="HI111" s="132"/>
      <c r="HJ111" s="132"/>
      <c r="HK111" s="132"/>
      <c r="HL111" s="132"/>
      <c r="HM111" s="132"/>
      <c r="HN111" s="132"/>
      <c r="HO111" s="132"/>
      <c r="HP111" s="132"/>
      <c r="HQ111" s="132"/>
      <c r="HR111" s="132"/>
      <c r="HS111" s="132"/>
      <c r="HT111" s="132"/>
      <c r="HU111" s="132"/>
      <c r="HV111" s="132"/>
      <c r="HW111" s="132"/>
      <c r="HX111" s="132"/>
      <c r="HY111" s="132"/>
      <c r="HZ111" s="132"/>
      <c r="IA111" s="132"/>
      <c r="IB111" s="132"/>
      <c r="IC111" s="132"/>
      <c r="ID111" s="132"/>
      <c r="IE111" s="132"/>
      <c r="IF111" s="132"/>
      <c r="IG111" s="132"/>
      <c r="IH111" s="132"/>
      <c r="II111" s="132"/>
      <c r="IJ111" s="132"/>
      <c r="IK111" s="132"/>
      <c r="IL111" s="132"/>
      <c r="IM111" s="132"/>
      <c r="IN111" s="132"/>
      <c r="IO111" s="132"/>
      <c r="IP111" s="132"/>
      <c r="IQ111" s="132"/>
      <c r="IR111" s="132"/>
      <c r="IS111" s="132"/>
      <c r="IT111" s="132"/>
      <c r="IU111" s="132"/>
      <c r="IV111" s="132"/>
    </row>
    <row r="112" spans="1:256">
      <c r="B112" s="1"/>
      <c r="C112" s="7"/>
      <c r="D112" s="8"/>
      <c r="E112" s="181"/>
      <c r="F112" s="194"/>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c r="DA112" s="65"/>
      <c r="DB112" s="65"/>
      <c r="DC112" s="65"/>
      <c r="DD112" s="65"/>
      <c r="DE112" s="65"/>
      <c r="DF112" s="65"/>
      <c r="DG112" s="65"/>
      <c r="DH112" s="65"/>
      <c r="DI112" s="65"/>
      <c r="DJ112" s="65"/>
      <c r="DK112" s="65"/>
      <c r="DL112" s="65"/>
      <c r="DM112" s="65"/>
      <c r="DN112" s="65"/>
      <c r="DO112" s="65"/>
      <c r="DP112" s="65"/>
      <c r="DQ112" s="65"/>
      <c r="DR112" s="65"/>
      <c r="DS112" s="65"/>
      <c r="DT112" s="65"/>
      <c r="DU112" s="65"/>
      <c r="DV112" s="65"/>
      <c r="DW112" s="65"/>
      <c r="DX112" s="65"/>
      <c r="DY112" s="65"/>
      <c r="DZ112" s="65"/>
      <c r="EA112" s="65"/>
      <c r="EB112" s="65"/>
      <c r="EC112" s="65"/>
      <c r="ED112" s="65"/>
      <c r="EE112" s="65"/>
      <c r="EF112" s="65"/>
      <c r="EG112" s="65"/>
      <c r="EH112" s="65"/>
      <c r="EI112" s="65"/>
      <c r="EJ112" s="65"/>
      <c r="EK112" s="65"/>
      <c r="EL112" s="65"/>
      <c r="EM112" s="65"/>
      <c r="EN112" s="65"/>
      <c r="EO112" s="65"/>
      <c r="EP112" s="65"/>
      <c r="EQ112" s="65"/>
      <c r="ER112" s="65"/>
      <c r="ES112" s="65"/>
      <c r="ET112" s="65"/>
      <c r="EU112" s="65"/>
      <c r="EV112" s="65"/>
      <c r="EW112" s="65"/>
      <c r="EX112" s="65"/>
      <c r="EY112" s="65"/>
      <c r="EZ112" s="65"/>
      <c r="FA112" s="65"/>
      <c r="FB112" s="65"/>
      <c r="FC112" s="65"/>
      <c r="FD112" s="65"/>
      <c r="FE112" s="65"/>
      <c r="FF112" s="65"/>
      <c r="FG112" s="65"/>
      <c r="FH112" s="65"/>
      <c r="FI112" s="65"/>
      <c r="FJ112" s="65"/>
      <c r="FK112" s="65"/>
      <c r="FL112" s="65"/>
      <c r="FM112" s="65"/>
      <c r="FN112" s="65"/>
      <c r="FO112" s="65"/>
      <c r="FP112" s="65"/>
      <c r="FQ112" s="65"/>
      <c r="FR112" s="65"/>
      <c r="FS112" s="65"/>
      <c r="FT112" s="65"/>
      <c r="FU112" s="65"/>
      <c r="FV112" s="65"/>
      <c r="FW112" s="65"/>
      <c r="FX112" s="65"/>
      <c r="FY112" s="65"/>
      <c r="FZ112" s="65"/>
      <c r="GA112" s="65"/>
      <c r="GB112" s="65"/>
      <c r="GC112" s="65"/>
      <c r="GD112" s="65"/>
      <c r="GE112" s="65"/>
      <c r="GF112" s="65"/>
      <c r="GG112" s="65"/>
      <c r="GH112" s="65"/>
      <c r="GI112" s="65"/>
      <c r="GJ112" s="65"/>
      <c r="GK112" s="65"/>
      <c r="GL112" s="65"/>
      <c r="GM112" s="65"/>
      <c r="GN112" s="65"/>
      <c r="GO112" s="65"/>
      <c r="GP112" s="65"/>
      <c r="GQ112" s="65"/>
      <c r="GR112" s="65"/>
      <c r="GS112" s="65"/>
      <c r="GT112" s="65"/>
      <c r="GU112" s="65"/>
      <c r="GV112" s="65"/>
      <c r="GW112" s="65"/>
      <c r="GX112" s="65"/>
      <c r="GY112" s="65"/>
      <c r="GZ112" s="65"/>
      <c r="HA112" s="65"/>
      <c r="HB112" s="65"/>
      <c r="HC112" s="65"/>
      <c r="HD112" s="65"/>
      <c r="HE112" s="65"/>
      <c r="HF112" s="65"/>
      <c r="HG112" s="65"/>
      <c r="HH112" s="65"/>
      <c r="HI112" s="65"/>
      <c r="HJ112" s="65"/>
      <c r="HK112" s="65"/>
      <c r="HL112" s="65"/>
      <c r="HM112" s="65"/>
      <c r="HN112" s="65"/>
      <c r="HO112" s="65"/>
      <c r="HP112" s="65"/>
      <c r="HQ112" s="65"/>
      <c r="HR112" s="65"/>
      <c r="HS112" s="65"/>
      <c r="HT112" s="65"/>
      <c r="HU112" s="65"/>
      <c r="HV112" s="65"/>
      <c r="HW112" s="65"/>
      <c r="HX112" s="65"/>
      <c r="HY112" s="65"/>
      <c r="HZ112" s="65"/>
      <c r="IA112" s="65"/>
      <c r="IB112" s="65"/>
      <c r="IC112" s="65"/>
      <c r="ID112" s="65"/>
      <c r="IE112" s="65"/>
      <c r="IF112" s="65"/>
      <c r="IG112" s="65"/>
      <c r="IH112" s="65"/>
      <c r="II112" s="65"/>
      <c r="IJ112" s="65"/>
      <c r="IK112" s="65"/>
      <c r="IL112" s="65"/>
      <c r="IM112" s="65"/>
      <c r="IN112" s="65"/>
      <c r="IO112" s="65"/>
      <c r="IP112" s="65"/>
      <c r="IQ112" s="65"/>
      <c r="IR112" s="65"/>
      <c r="IS112" s="65"/>
      <c r="IT112" s="65"/>
      <c r="IU112" s="65"/>
      <c r="IV112" s="65"/>
    </row>
    <row r="113" spans="1:256" s="130" customFormat="1">
      <c r="A113" s="86" t="s">
        <v>102</v>
      </c>
      <c r="B113" s="143" t="s">
        <v>96</v>
      </c>
      <c r="C113" s="84" t="s">
        <v>63</v>
      </c>
      <c r="D113" s="84" t="s">
        <v>64</v>
      </c>
      <c r="E113" s="124" t="s">
        <v>263</v>
      </c>
      <c r="F113" s="125" t="s">
        <v>65</v>
      </c>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c r="DA113" s="65"/>
      <c r="DB113" s="65"/>
      <c r="DC113" s="65"/>
      <c r="DD113" s="65"/>
      <c r="DE113" s="65"/>
      <c r="DF113" s="65"/>
      <c r="DG113" s="65"/>
      <c r="DH113" s="65"/>
      <c r="DI113" s="65"/>
      <c r="DJ113" s="65"/>
      <c r="DK113" s="65"/>
      <c r="DL113" s="65"/>
      <c r="DM113" s="65"/>
      <c r="DN113" s="65"/>
      <c r="DO113" s="65"/>
      <c r="DP113" s="65"/>
      <c r="DQ113" s="65"/>
      <c r="DR113" s="65"/>
      <c r="DS113" s="65"/>
      <c r="DT113" s="65"/>
      <c r="DU113" s="65"/>
      <c r="DV113" s="65"/>
      <c r="DW113" s="65"/>
      <c r="DX113" s="65"/>
      <c r="DY113" s="65"/>
      <c r="DZ113" s="65"/>
      <c r="EA113" s="65"/>
      <c r="EB113" s="65"/>
      <c r="EC113" s="65"/>
      <c r="ED113" s="65"/>
      <c r="EE113" s="65"/>
      <c r="EF113" s="65"/>
      <c r="EG113" s="65"/>
      <c r="EH113" s="65"/>
      <c r="EI113" s="65"/>
      <c r="EJ113" s="65"/>
      <c r="EK113" s="65"/>
      <c r="EL113" s="65"/>
      <c r="EM113" s="65"/>
      <c r="EN113" s="65"/>
      <c r="EO113" s="65"/>
      <c r="EP113" s="65"/>
      <c r="EQ113" s="65"/>
      <c r="ER113" s="65"/>
      <c r="ES113" s="65"/>
      <c r="ET113" s="65"/>
      <c r="EU113" s="65"/>
      <c r="EV113" s="65"/>
      <c r="EW113" s="65"/>
      <c r="EX113" s="65"/>
      <c r="EY113" s="65"/>
      <c r="EZ113" s="65"/>
      <c r="FA113" s="65"/>
      <c r="FB113" s="65"/>
      <c r="FC113" s="65"/>
      <c r="FD113" s="65"/>
      <c r="FE113" s="65"/>
      <c r="FF113" s="65"/>
      <c r="FG113" s="65"/>
      <c r="FH113" s="65"/>
      <c r="FI113" s="65"/>
      <c r="FJ113" s="65"/>
      <c r="FK113" s="65"/>
      <c r="FL113" s="65"/>
      <c r="FM113" s="65"/>
      <c r="FN113" s="65"/>
      <c r="FO113" s="65"/>
      <c r="FP113" s="65"/>
      <c r="FQ113" s="65"/>
      <c r="FR113" s="65"/>
      <c r="FS113" s="65"/>
      <c r="FT113" s="65"/>
      <c r="FU113" s="65"/>
      <c r="FV113" s="65"/>
      <c r="FW113" s="65"/>
      <c r="FX113" s="65"/>
      <c r="FY113" s="65"/>
      <c r="FZ113" s="65"/>
      <c r="GA113" s="65"/>
      <c r="GB113" s="65"/>
      <c r="GC113" s="65"/>
      <c r="GD113" s="65"/>
      <c r="GE113" s="65"/>
      <c r="GF113" s="65"/>
      <c r="GG113" s="65"/>
      <c r="GH113" s="65"/>
      <c r="GI113" s="65"/>
      <c r="GJ113" s="65"/>
      <c r="GK113" s="65"/>
      <c r="GL113" s="65"/>
      <c r="GM113" s="65"/>
      <c r="GN113" s="65"/>
      <c r="GO113" s="65"/>
      <c r="GP113" s="65"/>
      <c r="GQ113" s="65"/>
      <c r="GR113" s="65"/>
      <c r="GS113" s="65"/>
      <c r="GT113" s="65"/>
      <c r="GU113" s="65"/>
      <c r="GV113" s="65"/>
      <c r="GW113" s="65"/>
      <c r="GX113" s="65"/>
      <c r="GY113" s="65"/>
      <c r="GZ113" s="65"/>
      <c r="HA113" s="65"/>
      <c r="HB113" s="65"/>
      <c r="HC113" s="65"/>
      <c r="HD113" s="65"/>
      <c r="HE113" s="65"/>
      <c r="HF113" s="65"/>
      <c r="HG113" s="65"/>
      <c r="HH113" s="65"/>
      <c r="HI113" s="65"/>
      <c r="HJ113" s="65"/>
      <c r="HK113" s="65"/>
      <c r="HL113" s="65"/>
      <c r="HM113" s="65"/>
      <c r="HN113" s="65"/>
      <c r="HO113" s="65"/>
      <c r="HP113" s="65"/>
      <c r="HQ113" s="65"/>
      <c r="HR113" s="65"/>
      <c r="HS113" s="65"/>
      <c r="HT113" s="65"/>
      <c r="HU113" s="65"/>
      <c r="HV113" s="65"/>
      <c r="HW113" s="65"/>
      <c r="HX113" s="65"/>
      <c r="HY113" s="65"/>
      <c r="HZ113" s="65"/>
      <c r="IA113" s="65"/>
      <c r="IB113" s="65"/>
      <c r="IC113" s="65"/>
      <c r="ID113" s="65"/>
      <c r="IE113" s="65"/>
      <c r="IF113" s="65"/>
      <c r="IG113" s="65"/>
      <c r="IH113" s="65"/>
      <c r="II113" s="65"/>
      <c r="IJ113" s="65"/>
      <c r="IK113" s="65"/>
      <c r="IL113" s="65"/>
      <c r="IM113" s="65"/>
      <c r="IN113" s="65"/>
      <c r="IO113" s="65"/>
      <c r="IP113" s="65"/>
      <c r="IQ113" s="65"/>
      <c r="IR113" s="65"/>
      <c r="IS113" s="65"/>
      <c r="IT113" s="65"/>
      <c r="IU113" s="65"/>
      <c r="IV113" s="65"/>
    </row>
    <row r="114" spans="1:256">
      <c r="C114" s="78"/>
      <c r="E114" s="185"/>
      <c r="F114" s="127"/>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c r="DA114" s="65"/>
      <c r="DB114" s="65"/>
      <c r="DC114" s="65"/>
      <c r="DD114" s="65"/>
      <c r="DE114" s="65"/>
      <c r="DF114" s="65"/>
      <c r="DG114" s="65"/>
      <c r="DH114" s="65"/>
      <c r="DI114" s="65"/>
      <c r="DJ114" s="65"/>
      <c r="DK114" s="65"/>
      <c r="DL114" s="65"/>
      <c r="DM114" s="65"/>
      <c r="DN114" s="65"/>
      <c r="DO114" s="65"/>
      <c r="DP114" s="65"/>
      <c r="DQ114" s="65"/>
      <c r="DR114" s="65"/>
      <c r="DS114" s="65"/>
      <c r="DT114" s="65"/>
      <c r="DU114" s="65"/>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5"/>
      <c r="EU114" s="65"/>
      <c r="EV114" s="65"/>
      <c r="EW114" s="65"/>
      <c r="EX114" s="65"/>
      <c r="EY114" s="65"/>
      <c r="EZ114" s="65"/>
      <c r="FA114" s="65"/>
      <c r="FB114" s="65"/>
      <c r="FC114" s="65"/>
      <c r="FD114" s="65"/>
      <c r="FE114" s="65"/>
      <c r="FF114" s="65"/>
      <c r="FG114" s="65"/>
      <c r="FH114" s="65"/>
      <c r="FI114" s="65"/>
      <c r="FJ114" s="65"/>
      <c r="FK114" s="65"/>
      <c r="FL114" s="65"/>
      <c r="FM114" s="65"/>
      <c r="FN114" s="65"/>
      <c r="FO114" s="65"/>
      <c r="FP114" s="65"/>
      <c r="FQ114" s="65"/>
      <c r="FR114" s="65"/>
      <c r="FS114" s="65"/>
      <c r="FT114" s="65"/>
      <c r="FU114" s="65"/>
      <c r="FV114" s="65"/>
      <c r="FW114" s="65"/>
      <c r="FX114" s="65"/>
      <c r="FY114" s="65"/>
      <c r="FZ114" s="65"/>
      <c r="GA114" s="65"/>
      <c r="GB114" s="65"/>
      <c r="GC114" s="65"/>
      <c r="GD114" s="65"/>
      <c r="GE114" s="65"/>
      <c r="GF114" s="65"/>
      <c r="GG114" s="65"/>
      <c r="GH114" s="65"/>
      <c r="GI114" s="65"/>
      <c r="GJ114" s="65"/>
      <c r="GK114" s="65"/>
      <c r="GL114" s="65"/>
      <c r="GM114" s="65"/>
      <c r="GN114" s="65"/>
      <c r="GO114" s="65"/>
      <c r="GP114" s="65"/>
      <c r="GQ114" s="65"/>
      <c r="GR114" s="65"/>
      <c r="GS114" s="65"/>
      <c r="GT114" s="65"/>
      <c r="GU114" s="65"/>
      <c r="GV114" s="65"/>
      <c r="GW114" s="65"/>
      <c r="GX114" s="65"/>
      <c r="GY114" s="65"/>
      <c r="GZ114" s="65"/>
      <c r="HA114" s="65"/>
      <c r="HB114" s="65"/>
      <c r="HC114" s="65"/>
      <c r="HD114" s="65"/>
      <c r="HE114" s="65"/>
      <c r="HF114" s="65"/>
      <c r="HG114" s="65"/>
      <c r="HH114" s="65"/>
      <c r="HI114" s="65"/>
      <c r="HJ114" s="65"/>
      <c r="HK114" s="65"/>
      <c r="HL114" s="65"/>
      <c r="HM114" s="65"/>
      <c r="HN114" s="65"/>
      <c r="HO114" s="65"/>
      <c r="HP114" s="65"/>
      <c r="HQ114" s="65"/>
      <c r="HR114" s="65"/>
      <c r="HS114" s="65"/>
      <c r="HT114" s="65"/>
      <c r="HU114" s="65"/>
      <c r="HV114" s="65"/>
      <c r="HW114" s="65"/>
      <c r="HX114" s="65"/>
      <c r="HY114" s="65"/>
      <c r="HZ114" s="65"/>
      <c r="IA114" s="65"/>
      <c r="IB114" s="65"/>
      <c r="IC114" s="65"/>
      <c r="ID114" s="65"/>
      <c r="IE114" s="65"/>
      <c r="IF114" s="65"/>
      <c r="IG114" s="65"/>
      <c r="IH114" s="65"/>
      <c r="II114" s="65"/>
      <c r="IJ114" s="65"/>
      <c r="IK114" s="65"/>
      <c r="IL114" s="65"/>
      <c r="IM114" s="65"/>
      <c r="IN114" s="65"/>
      <c r="IO114" s="65"/>
      <c r="IP114" s="65"/>
      <c r="IQ114" s="65"/>
      <c r="IR114" s="65"/>
      <c r="IS114" s="65"/>
      <c r="IT114" s="65"/>
      <c r="IU114" s="65"/>
      <c r="IV114" s="65"/>
    </row>
    <row r="115" spans="1:256" ht="295.5" customHeight="1">
      <c r="A115" s="29"/>
      <c r="B115" s="145" t="s">
        <v>127</v>
      </c>
      <c r="C115" s="78"/>
      <c r="E115" s="185"/>
      <c r="F115" s="127"/>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c r="DA115" s="65"/>
      <c r="DB115" s="65"/>
      <c r="DC115" s="65"/>
      <c r="DD115" s="65"/>
      <c r="DE115" s="65"/>
      <c r="DF115" s="65"/>
      <c r="DG115" s="65"/>
      <c r="DH115" s="65"/>
      <c r="DI115" s="65"/>
      <c r="DJ115" s="65"/>
      <c r="DK115" s="65"/>
      <c r="DL115" s="65"/>
      <c r="DM115" s="65"/>
      <c r="DN115" s="65"/>
      <c r="DO115" s="65"/>
      <c r="DP115" s="65"/>
      <c r="DQ115" s="65"/>
      <c r="DR115" s="65"/>
      <c r="DS115" s="65"/>
      <c r="DT115" s="65"/>
      <c r="DU115" s="65"/>
      <c r="DV115" s="65"/>
      <c r="DW115" s="65"/>
      <c r="DX115" s="65"/>
      <c r="DY115" s="65"/>
      <c r="DZ115" s="65"/>
      <c r="EA115" s="65"/>
      <c r="EB115" s="65"/>
      <c r="EC115" s="65"/>
      <c r="ED115" s="65"/>
      <c r="EE115" s="65"/>
      <c r="EF115" s="65"/>
      <c r="EG115" s="65"/>
      <c r="EH115" s="65"/>
      <c r="EI115" s="65"/>
      <c r="EJ115" s="65"/>
      <c r="EK115" s="65"/>
      <c r="EL115" s="65"/>
      <c r="EM115" s="65"/>
      <c r="EN115" s="65"/>
      <c r="EO115" s="65"/>
      <c r="EP115" s="65"/>
      <c r="EQ115" s="65"/>
      <c r="ER115" s="65"/>
      <c r="ES115" s="65"/>
      <c r="ET115" s="65"/>
      <c r="EU115" s="65"/>
      <c r="EV115" s="65"/>
      <c r="EW115" s="65"/>
      <c r="EX115" s="65"/>
      <c r="EY115" s="65"/>
      <c r="EZ115" s="65"/>
      <c r="FA115" s="65"/>
      <c r="FB115" s="65"/>
      <c r="FC115" s="65"/>
      <c r="FD115" s="65"/>
      <c r="FE115" s="65"/>
      <c r="FF115" s="65"/>
      <c r="FG115" s="65"/>
      <c r="FH115" s="65"/>
      <c r="FI115" s="65"/>
      <c r="FJ115" s="65"/>
      <c r="FK115" s="65"/>
      <c r="FL115" s="65"/>
      <c r="FM115" s="65"/>
      <c r="FN115" s="65"/>
      <c r="FO115" s="65"/>
      <c r="FP115" s="65"/>
      <c r="FQ115" s="65"/>
      <c r="FR115" s="65"/>
      <c r="FS115" s="65"/>
      <c r="FT115" s="65"/>
      <c r="FU115" s="65"/>
      <c r="FV115" s="65"/>
      <c r="FW115" s="65"/>
      <c r="FX115" s="65"/>
      <c r="FY115" s="65"/>
      <c r="FZ115" s="65"/>
      <c r="GA115" s="65"/>
      <c r="GB115" s="65"/>
      <c r="GC115" s="65"/>
      <c r="GD115" s="65"/>
      <c r="GE115" s="65"/>
      <c r="GF115" s="65"/>
      <c r="GG115" s="65"/>
      <c r="GH115" s="65"/>
      <c r="GI115" s="65"/>
      <c r="GJ115" s="65"/>
      <c r="GK115" s="65"/>
      <c r="GL115" s="65"/>
      <c r="GM115" s="65"/>
      <c r="GN115" s="65"/>
      <c r="GO115" s="65"/>
      <c r="GP115" s="65"/>
      <c r="GQ115" s="65"/>
      <c r="GR115" s="65"/>
      <c r="GS115" s="65"/>
      <c r="GT115" s="65"/>
      <c r="GU115" s="65"/>
      <c r="GV115" s="65"/>
      <c r="GW115" s="65"/>
      <c r="GX115" s="65"/>
      <c r="GY115" s="65"/>
      <c r="GZ115" s="65"/>
      <c r="HA115" s="65"/>
      <c r="HB115" s="65"/>
      <c r="HC115" s="65"/>
      <c r="HD115" s="65"/>
      <c r="HE115" s="65"/>
      <c r="HF115" s="65"/>
      <c r="HG115" s="65"/>
      <c r="HH115" s="65"/>
      <c r="HI115" s="65"/>
      <c r="HJ115" s="65"/>
      <c r="HK115" s="65"/>
      <c r="HL115" s="65"/>
      <c r="HM115" s="65"/>
      <c r="HN115" s="65"/>
      <c r="HO115" s="65"/>
      <c r="HP115" s="65"/>
      <c r="HQ115" s="65"/>
      <c r="HR115" s="65"/>
      <c r="HS115" s="65"/>
      <c r="HT115" s="65"/>
      <c r="HU115" s="65"/>
      <c r="HV115" s="65"/>
      <c r="HW115" s="65"/>
      <c r="HX115" s="65"/>
      <c r="HY115" s="65"/>
      <c r="HZ115" s="65"/>
      <c r="IA115" s="65"/>
      <c r="IB115" s="65"/>
      <c r="IC115" s="65"/>
      <c r="ID115" s="65"/>
      <c r="IE115" s="65"/>
      <c r="IF115" s="65"/>
      <c r="IG115" s="65"/>
      <c r="IH115" s="65"/>
      <c r="II115" s="65"/>
      <c r="IJ115" s="65"/>
      <c r="IK115" s="65"/>
      <c r="IL115" s="65"/>
      <c r="IM115" s="65"/>
      <c r="IN115" s="65"/>
      <c r="IO115" s="65"/>
      <c r="IP115" s="65"/>
      <c r="IQ115" s="65"/>
      <c r="IR115" s="65"/>
      <c r="IS115" s="65"/>
      <c r="IT115" s="65"/>
      <c r="IU115" s="65"/>
      <c r="IV115" s="65"/>
    </row>
    <row r="116" spans="1:256">
      <c r="A116" s="29"/>
      <c r="B116" s="178"/>
      <c r="C116" s="178"/>
      <c r="D116" s="178"/>
      <c r="E116" s="186"/>
      <c r="F116" s="178"/>
      <c r="G116" s="178"/>
      <c r="H116" s="178"/>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c r="DK116" s="65"/>
      <c r="DL116" s="65"/>
      <c r="DM116" s="65"/>
      <c r="DN116" s="65"/>
      <c r="DO116" s="65"/>
      <c r="DP116" s="65"/>
      <c r="DQ116" s="65"/>
      <c r="DR116" s="65"/>
      <c r="DS116" s="65"/>
      <c r="DT116" s="65"/>
      <c r="DU116" s="65"/>
      <c r="DV116" s="65"/>
      <c r="DW116" s="65"/>
      <c r="DX116" s="65"/>
      <c r="DY116" s="65"/>
      <c r="DZ116" s="65"/>
      <c r="EA116" s="65"/>
      <c r="EB116" s="65"/>
      <c r="EC116" s="65"/>
      <c r="ED116" s="65"/>
      <c r="EE116" s="65"/>
      <c r="EF116" s="65"/>
      <c r="EG116" s="65"/>
      <c r="EH116" s="65"/>
      <c r="EI116" s="65"/>
      <c r="EJ116" s="65"/>
      <c r="EK116" s="65"/>
      <c r="EL116" s="65"/>
      <c r="EM116" s="65"/>
      <c r="EN116" s="65"/>
      <c r="EO116" s="65"/>
      <c r="EP116" s="65"/>
      <c r="EQ116" s="65"/>
      <c r="ER116" s="65"/>
      <c r="ES116" s="65"/>
      <c r="ET116" s="65"/>
      <c r="EU116" s="65"/>
      <c r="EV116" s="65"/>
      <c r="EW116" s="65"/>
      <c r="EX116" s="65"/>
      <c r="EY116" s="65"/>
      <c r="EZ116" s="65"/>
      <c r="FA116" s="65"/>
      <c r="FB116" s="65"/>
      <c r="FC116" s="65"/>
      <c r="FD116" s="65"/>
      <c r="FE116" s="65"/>
      <c r="FF116" s="65"/>
      <c r="FG116" s="65"/>
      <c r="FH116" s="65"/>
      <c r="FI116" s="65"/>
      <c r="FJ116" s="65"/>
      <c r="FK116" s="65"/>
      <c r="FL116" s="65"/>
      <c r="FM116" s="65"/>
      <c r="FN116" s="65"/>
      <c r="FO116" s="65"/>
      <c r="FP116" s="65"/>
      <c r="FQ116" s="65"/>
      <c r="FR116" s="65"/>
      <c r="FS116" s="65"/>
      <c r="FT116" s="65"/>
      <c r="FU116" s="65"/>
      <c r="FV116" s="65"/>
      <c r="FW116" s="65"/>
      <c r="FX116" s="65"/>
      <c r="FY116" s="65"/>
      <c r="FZ116" s="65"/>
      <c r="GA116" s="65"/>
      <c r="GB116" s="65"/>
      <c r="GC116" s="65"/>
      <c r="GD116" s="65"/>
      <c r="GE116" s="65"/>
      <c r="GF116" s="65"/>
      <c r="GG116" s="65"/>
      <c r="GH116" s="65"/>
      <c r="GI116" s="65"/>
      <c r="GJ116" s="65"/>
      <c r="GK116" s="65"/>
      <c r="GL116" s="65"/>
      <c r="GM116" s="65"/>
      <c r="GN116" s="65"/>
      <c r="GO116" s="65"/>
      <c r="GP116" s="65"/>
      <c r="GQ116" s="65"/>
      <c r="GR116" s="65"/>
      <c r="GS116" s="65"/>
      <c r="GT116" s="65"/>
      <c r="GU116" s="65"/>
      <c r="GV116" s="65"/>
      <c r="GW116" s="65"/>
      <c r="GX116" s="65"/>
      <c r="GY116" s="65"/>
      <c r="GZ116" s="65"/>
      <c r="HA116" s="65"/>
      <c r="HB116" s="65"/>
      <c r="HC116" s="65"/>
      <c r="HD116" s="65"/>
      <c r="HE116" s="65"/>
      <c r="HF116" s="65"/>
      <c r="HG116" s="65"/>
      <c r="HH116" s="65"/>
      <c r="HI116" s="65"/>
      <c r="HJ116" s="65"/>
      <c r="HK116" s="65"/>
      <c r="HL116" s="65"/>
      <c r="HM116" s="65"/>
      <c r="HN116" s="65"/>
      <c r="HO116" s="65"/>
      <c r="HP116" s="65"/>
      <c r="HQ116" s="65"/>
      <c r="HR116" s="65"/>
      <c r="HS116" s="65"/>
      <c r="HT116" s="65"/>
      <c r="HU116" s="65"/>
      <c r="HV116" s="65"/>
      <c r="HW116" s="65"/>
      <c r="HX116" s="65"/>
      <c r="HY116" s="65"/>
      <c r="HZ116" s="65"/>
      <c r="IA116" s="65"/>
      <c r="IB116" s="65"/>
      <c r="IC116" s="65"/>
      <c r="ID116" s="65"/>
      <c r="IE116" s="65"/>
      <c r="IF116" s="65"/>
      <c r="IG116" s="65"/>
      <c r="IH116" s="65"/>
      <c r="II116" s="65"/>
      <c r="IJ116" s="65"/>
      <c r="IK116" s="65"/>
      <c r="IL116" s="65"/>
      <c r="IM116" s="65"/>
      <c r="IN116" s="65"/>
      <c r="IO116" s="65"/>
      <c r="IP116" s="65"/>
      <c r="IQ116" s="65"/>
      <c r="IR116" s="65"/>
      <c r="IS116" s="65"/>
      <c r="IT116" s="65"/>
      <c r="IU116" s="65"/>
      <c r="IV116" s="65"/>
    </row>
    <row r="117" spans="1:256" ht="210" customHeight="1">
      <c r="A117" s="29" t="s">
        <v>70</v>
      </c>
      <c r="B117" s="31" t="s">
        <v>266</v>
      </c>
      <c r="C117" s="30"/>
      <c r="D117" s="8"/>
      <c r="E117" s="181"/>
      <c r="F117" s="194"/>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c r="DA117" s="65"/>
      <c r="DB117" s="65"/>
      <c r="DC117" s="65"/>
      <c r="DD117" s="65"/>
      <c r="DE117" s="65"/>
      <c r="DF117" s="65"/>
      <c r="DG117" s="65"/>
      <c r="DH117" s="65"/>
      <c r="DI117" s="65"/>
      <c r="DJ117" s="65"/>
      <c r="DK117" s="65"/>
      <c r="DL117" s="65"/>
      <c r="DM117" s="65"/>
      <c r="DN117" s="65"/>
      <c r="DO117" s="65"/>
      <c r="DP117" s="65"/>
      <c r="DQ117" s="65"/>
      <c r="DR117" s="65"/>
      <c r="DS117" s="65"/>
      <c r="DT117" s="65"/>
      <c r="DU117" s="65"/>
      <c r="DV117" s="65"/>
      <c r="DW117" s="65"/>
      <c r="DX117" s="65"/>
      <c r="DY117" s="65"/>
      <c r="DZ117" s="65"/>
      <c r="EA117" s="65"/>
      <c r="EB117" s="65"/>
      <c r="EC117" s="65"/>
      <c r="ED117" s="65"/>
      <c r="EE117" s="65"/>
      <c r="EF117" s="65"/>
      <c r="EG117" s="65"/>
      <c r="EH117" s="65"/>
      <c r="EI117" s="65"/>
      <c r="EJ117" s="65"/>
      <c r="EK117" s="65"/>
      <c r="EL117" s="65"/>
      <c r="EM117" s="65"/>
      <c r="EN117" s="65"/>
      <c r="EO117" s="65"/>
      <c r="EP117" s="65"/>
      <c r="EQ117" s="65"/>
      <c r="ER117" s="65"/>
      <c r="ES117" s="65"/>
      <c r="ET117" s="65"/>
      <c r="EU117" s="65"/>
      <c r="EV117" s="65"/>
      <c r="EW117" s="65"/>
      <c r="EX117" s="65"/>
      <c r="EY117" s="65"/>
      <c r="EZ117" s="65"/>
      <c r="FA117" s="65"/>
      <c r="FB117" s="65"/>
      <c r="FC117" s="65"/>
      <c r="FD117" s="65"/>
      <c r="FE117" s="65"/>
      <c r="FF117" s="65"/>
      <c r="FG117" s="65"/>
      <c r="FH117" s="65"/>
      <c r="FI117" s="65"/>
      <c r="FJ117" s="65"/>
      <c r="FK117" s="65"/>
      <c r="FL117" s="65"/>
      <c r="FM117" s="65"/>
      <c r="FN117" s="65"/>
      <c r="FO117" s="65"/>
      <c r="FP117" s="65"/>
      <c r="FQ117" s="65"/>
      <c r="FR117" s="65"/>
      <c r="FS117" s="65"/>
      <c r="FT117" s="65"/>
      <c r="FU117" s="65"/>
      <c r="FV117" s="65"/>
      <c r="FW117" s="65"/>
      <c r="FX117" s="65"/>
      <c r="FY117" s="65"/>
      <c r="FZ117" s="65"/>
      <c r="GA117" s="65"/>
      <c r="GB117" s="65"/>
      <c r="GC117" s="65"/>
      <c r="GD117" s="65"/>
      <c r="GE117" s="65"/>
      <c r="GF117" s="65"/>
      <c r="GG117" s="65"/>
      <c r="GH117" s="65"/>
      <c r="GI117" s="65"/>
      <c r="GJ117" s="65"/>
      <c r="GK117" s="65"/>
      <c r="GL117" s="65"/>
      <c r="GM117" s="65"/>
      <c r="GN117" s="65"/>
      <c r="GO117" s="65"/>
      <c r="GP117" s="65"/>
      <c r="GQ117" s="65"/>
      <c r="GR117" s="65"/>
      <c r="GS117" s="65"/>
      <c r="GT117" s="65"/>
      <c r="GU117" s="65"/>
      <c r="GV117" s="65"/>
      <c r="GW117" s="65"/>
      <c r="GX117" s="65"/>
      <c r="GY117" s="65"/>
      <c r="GZ117" s="65"/>
      <c r="HA117" s="65"/>
      <c r="HB117" s="65"/>
      <c r="HC117" s="65"/>
      <c r="HD117" s="65"/>
      <c r="HE117" s="65"/>
      <c r="HF117" s="65"/>
      <c r="HG117" s="65"/>
      <c r="HH117" s="65"/>
      <c r="HI117" s="65"/>
      <c r="HJ117" s="65"/>
      <c r="HK117" s="65"/>
      <c r="HL117" s="65"/>
      <c r="HM117" s="65"/>
      <c r="HN117" s="65"/>
      <c r="HO117" s="65"/>
      <c r="HP117" s="65"/>
      <c r="HQ117" s="65"/>
      <c r="HR117" s="65"/>
      <c r="HS117" s="65"/>
      <c r="HT117" s="65"/>
      <c r="HU117" s="65"/>
      <c r="HV117" s="65"/>
      <c r="HW117" s="65"/>
      <c r="HX117" s="65"/>
      <c r="HY117" s="65"/>
      <c r="HZ117" s="65"/>
      <c r="IA117" s="65"/>
      <c r="IB117" s="65"/>
      <c r="IC117" s="65"/>
      <c r="ID117" s="65"/>
      <c r="IE117" s="65"/>
      <c r="IF117" s="65"/>
      <c r="IG117" s="65"/>
      <c r="IH117" s="65"/>
      <c r="II117" s="65"/>
      <c r="IJ117" s="65"/>
      <c r="IK117" s="65"/>
      <c r="IL117" s="65"/>
      <c r="IM117" s="65"/>
      <c r="IN117" s="65"/>
      <c r="IO117" s="65"/>
      <c r="IP117" s="65"/>
      <c r="IQ117" s="65"/>
      <c r="IR117" s="65"/>
      <c r="IS117" s="65"/>
      <c r="IT117" s="65"/>
      <c r="IU117" s="65"/>
      <c r="IV117" s="65"/>
    </row>
    <row r="118" spans="1:256" ht="51.75" customHeight="1">
      <c r="A118" s="29"/>
      <c r="B118" s="32" t="s">
        <v>191</v>
      </c>
      <c r="C118" s="30" t="s">
        <v>71</v>
      </c>
      <c r="D118" s="8">
        <v>2</v>
      </c>
      <c r="E118" s="181"/>
      <c r="F118" s="194">
        <f t="shared" ref="F118:F123" si="0">E118*D118</f>
        <v>0</v>
      </c>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c r="DA118" s="65"/>
      <c r="DB118" s="65"/>
      <c r="DC118" s="65"/>
      <c r="DD118" s="65"/>
      <c r="DE118" s="65"/>
      <c r="DF118" s="65"/>
      <c r="DG118" s="65"/>
      <c r="DH118" s="65"/>
      <c r="DI118" s="65"/>
      <c r="DJ118" s="65"/>
      <c r="DK118" s="65"/>
      <c r="DL118" s="65"/>
      <c r="DM118" s="65"/>
      <c r="DN118" s="65"/>
      <c r="DO118" s="65"/>
      <c r="DP118" s="65"/>
      <c r="DQ118" s="65"/>
      <c r="DR118" s="65"/>
      <c r="DS118" s="65"/>
      <c r="DT118" s="65"/>
      <c r="DU118" s="65"/>
      <c r="DV118" s="65"/>
      <c r="DW118" s="65"/>
      <c r="DX118" s="65"/>
      <c r="DY118" s="65"/>
      <c r="DZ118" s="65"/>
      <c r="EA118" s="65"/>
      <c r="EB118" s="65"/>
      <c r="EC118" s="65"/>
      <c r="ED118" s="65"/>
      <c r="EE118" s="65"/>
      <c r="EF118" s="65"/>
      <c r="EG118" s="65"/>
      <c r="EH118" s="65"/>
      <c r="EI118" s="65"/>
      <c r="EJ118" s="65"/>
      <c r="EK118" s="65"/>
      <c r="EL118" s="65"/>
      <c r="EM118" s="65"/>
      <c r="EN118" s="65"/>
      <c r="EO118" s="65"/>
      <c r="EP118" s="65"/>
      <c r="EQ118" s="65"/>
      <c r="ER118" s="65"/>
      <c r="ES118" s="65"/>
      <c r="ET118" s="65"/>
      <c r="EU118" s="65"/>
      <c r="EV118" s="65"/>
      <c r="EW118" s="65"/>
      <c r="EX118" s="65"/>
      <c r="EY118" s="65"/>
      <c r="EZ118" s="65"/>
      <c r="FA118" s="65"/>
      <c r="FB118" s="65"/>
      <c r="FC118" s="65"/>
      <c r="FD118" s="65"/>
      <c r="FE118" s="65"/>
      <c r="FF118" s="65"/>
      <c r="FG118" s="65"/>
      <c r="FH118" s="65"/>
      <c r="FI118" s="65"/>
      <c r="FJ118" s="65"/>
      <c r="FK118" s="65"/>
      <c r="FL118" s="65"/>
      <c r="FM118" s="65"/>
      <c r="FN118" s="65"/>
      <c r="FO118" s="65"/>
      <c r="FP118" s="65"/>
      <c r="FQ118" s="65"/>
      <c r="FR118" s="65"/>
      <c r="FS118" s="65"/>
      <c r="FT118" s="65"/>
      <c r="FU118" s="65"/>
      <c r="FV118" s="65"/>
      <c r="FW118" s="65"/>
      <c r="FX118" s="65"/>
      <c r="FY118" s="65"/>
      <c r="FZ118" s="65"/>
      <c r="GA118" s="65"/>
      <c r="GB118" s="65"/>
      <c r="GC118" s="65"/>
      <c r="GD118" s="65"/>
      <c r="GE118" s="65"/>
      <c r="GF118" s="65"/>
      <c r="GG118" s="65"/>
      <c r="GH118" s="65"/>
      <c r="GI118" s="65"/>
      <c r="GJ118" s="65"/>
      <c r="GK118" s="65"/>
      <c r="GL118" s="65"/>
      <c r="GM118" s="65"/>
      <c r="GN118" s="65"/>
      <c r="GO118" s="65"/>
      <c r="GP118" s="65"/>
      <c r="GQ118" s="65"/>
      <c r="GR118" s="65"/>
      <c r="GS118" s="65"/>
      <c r="GT118" s="65"/>
      <c r="GU118" s="65"/>
      <c r="GV118" s="65"/>
      <c r="GW118" s="65"/>
      <c r="GX118" s="65"/>
      <c r="GY118" s="65"/>
      <c r="GZ118" s="65"/>
      <c r="HA118" s="65"/>
      <c r="HB118" s="65"/>
      <c r="HC118" s="65"/>
      <c r="HD118" s="65"/>
      <c r="HE118" s="65"/>
      <c r="HF118" s="65"/>
      <c r="HG118" s="65"/>
      <c r="HH118" s="65"/>
      <c r="HI118" s="65"/>
      <c r="HJ118" s="65"/>
      <c r="HK118" s="65"/>
      <c r="HL118" s="65"/>
      <c r="HM118" s="65"/>
      <c r="HN118" s="65"/>
      <c r="HO118" s="65"/>
      <c r="HP118" s="65"/>
      <c r="HQ118" s="65"/>
      <c r="HR118" s="65"/>
      <c r="HS118" s="65"/>
      <c r="HT118" s="65"/>
      <c r="HU118" s="65"/>
      <c r="HV118" s="65"/>
      <c r="HW118" s="65"/>
      <c r="HX118" s="65"/>
      <c r="HY118" s="65"/>
      <c r="HZ118" s="65"/>
      <c r="IA118" s="65"/>
      <c r="IB118" s="65"/>
      <c r="IC118" s="65"/>
      <c r="ID118" s="65"/>
      <c r="IE118" s="65"/>
      <c r="IF118" s="65"/>
      <c r="IG118" s="65"/>
      <c r="IH118" s="65"/>
      <c r="II118" s="65"/>
      <c r="IJ118" s="65"/>
      <c r="IK118" s="65"/>
      <c r="IL118" s="65"/>
      <c r="IM118" s="65"/>
      <c r="IN118" s="65"/>
      <c r="IO118" s="65"/>
      <c r="IP118" s="65"/>
      <c r="IQ118" s="65"/>
      <c r="IR118" s="65"/>
      <c r="IS118" s="65"/>
      <c r="IT118" s="65"/>
      <c r="IU118" s="65"/>
      <c r="IV118" s="65"/>
    </row>
    <row r="119" spans="1:256" ht="52.5" customHeight="1">
      <c r="A119" s="29"/>
      <c r="B119" s="31" t="s">
        <v>192</v>
      </c>
      <c r="C119" s="30" t="s">
        <v>71</v>
      </c>
      <c r="D119" s="8">
        <v>2</v>
      </c>
      <c r="E119" s="181"/>
      <c r="F119" s="194">
        <f t="shared" si="0"/>
        <v>0</v>
      </c>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c r="DA119" s="65"/>
      <c r="DB119" s="65"/>
      <c r="DC119" s="65"/>
      <c r="DD119" s="65"/>
      <c r="DE119" s="65"/>
      <c r="DF119" s="65"/>
      <c r="DG119" s="65"/>
      <c r="DH119" s="65"/>
      <c r="DI119" s="65"/>
      <c r="DJ119" s="65"/>
      <c r="DK119" s="65"/>
      <c r="DL119" s="65"/>
      <c r="DM119" s="65"/>
      <c r="DN119" s="65"/>
      <c r="DO119" s="65"/>
      <c r="DP119" s="65"/>
      <c r="DQ119" s="65"/>
      <c r="DR119" s="65"/>
      <c r="DS119" s="65"/>
      <c r="DT119" s="65"/>
      <c r="DU119" s="65"/>
      <c r="DV119" s="65"/>
      <c r="DW119" s="65"/>
      <c r="DX119" s="65"/>
      <c r="DY119" s="65"/>
      <c r="DZ119" s="65"/>
      <c r="EA119" s="65"/>
      <c r="EB119" s="65"/>
      <c r="EC119" s="65"/>
      <c r="ED119" s="65"/>
      <c r="EE119" s="65"/>
      <c r="EF119" s="65"/>
      <c r="EG119" s="65"/>
      <c r="EH119" s="65"/>
      <c r="EI119" s="65"/>
      <c r="EJ119" s="65"/>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5"/>
      <c r="FI119" s="65"/>
      <c r="FJ119" s="65"/>
      <c r="FK119" s="65"/>
      <c r="FL119" s="65"/>
      <c r="FM119" s="65"/>
      <c r="FN119" s="65"/>
      <c r="FO119" s="65"/>
      <c r="FP119" s="65"/>
      <c r="FQ119" s="65"/>
      <c r="FR119" s="65"/>
      <c r="FS119" s="65"/>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5"/>
      <c r="GR119" s="65"/>
      <c r="GS119" s="65"/>
      <c r="GT119" s="65"/>
      <c r="GU119" s="65"/>
      <c r="GV119" s="65"/>
      <c r="GW119" s="65"/>
      <c r="GX119" s="65"/>
      <c r="GY119" s="65"/>
      <c r="GZ119" s="65"/>
      <c r="HA119" s="65"/>
      <c r="HB119" s="65"/>
      <c r="HC119" s="65"/>
      <c r="HD119" s="65"/>
      <c r="HE119" s="65"/>
      <c r="HF119" s="65"/>
      <c r="HG119" s="65"/>
      <c r="HH119" s="65"/>
      <c r="HI119" s="65"/>
      <c r="HJ119" s="65"/>
      <c r="HK119" s="65"/>
      <c r="HL119" s="65"/>
      <c r="HM119" s="65"/>
      <c r="HN119" s="65"/>
      <c r="HO119" s="65"/>
      <c r="HP119" s="65"/>
      <c r="HQ119" s="65"/>
      <c r="HR119" s="65"/>
      <c r="HS119" s="65"/>
      <c r="HT119" s="65"/>
      <c r="HU119" s="65"/>
      <c r="HV119" s="65"/>
      <c r="HW119" s="65"/>
      <c r="HX119" s="65"/>
      <c r="HY119" s="65"/>
      <c r="HZ119" s="65"/>
      <c r="IA119" s="65"/>
      <c r="IB119" s="65"/>
      <c r="IC119" s="65"/>
      <c r="ID119" s="65"/>
      <c r="IE119" s="65"/>
      <c r="IF119" s="65"/>
      <c r="IG119" s="65"/>
      <c r="IH119" s="65"/>
      <c r="II119" s="65"/>
      <c r="IJ119" s="65"/>
      <c r="IK119" s="65"/>
      <c r="IL119" s="65"/>
      <c r="IM119" s="65"/>
      <c r="IN119" s="65"/>
      <c r="IO119" s="65"/>
      <c r="IP119" s="65"/>
      <c r="IQ119" s="65"/>
      <c r="IR119" s="65"/>
      <c r="IS119" s="65"/>
      <c r="IT119" s="65"/>
      <c r="IU119" s="65"/>
      <c r="IV119" s="65"/>
    </row>
    <row r="120" spans="1:256" ht="49.15" customHeight="1">
      <c r="A120" s="29"/>
      <c r="B120" s="32" t="s">
        <v>193</v>
      </c>
      <c r="C120" s="30" t="s">
        <v>71</v>
      </c>
      <c r="D120" s="8">
        <v>1</v>
      </c>
      <c r="E120" s="181"/>
      <c r="F120" s="194">
        <f t="shared" si="0"/>
        <v>0</v>
      </c>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5"/>
      <c r="DJ120" s="65"/>
      <c r="DK120" s="65"/>
      <c r="DL120" s="65"/>
      <c r="DM120" s="65"/>
      <c r="DN120" s="65"/>
      <c r="DO120" s="65"/>
      <c r="DP120" s="65"/>
      <c r="DQ120" s="65"/>
      <c r="DR120" s="65"/>
      <c r="DS120" s="65"/>
      <c r="DT120" s="65"/>
      <c r="DU120" s="65"/>
      <c r="DV120" s="65"/>
      <c r="DW120" s="65"/>
      <c r="DX120" s="65"/>
      <c r="DY120" s="65"/>
      <c r="DZ120" s="65"/>
      <c r="EA120" s="65"/>
      <c r="EB120" s="65"/>
      <c r="EC120" s="65"/>
      <c r="ED120" s="65"/>
      <c r="EE120" s="65"/>
      <c r="EF120" s="65"/>
      <c r="EG120" s="65"/>
      <c r="EH120" s="65"/>
      <c r="EI120" s="65"/>
      <c r="EJ120" s="65"/>
      <c r="EK120" s="65"/>
      <c r="EL120" s="65"/>
      <c r="EM120" s="65"/>
      <c r="EN120" s="65"/>
      <c r="EO120" s="65"/>
      <c r="EP120" s="65"/>
      <c r="EQ120" s="65"/>
      <c r="ER120" s="65"/>
      <c r="ES120" s="65"/>
      <c r="ET120" s="65"/>
      <c r="EU120" s="65"/>
      <c r="EV120" s="65"/>
      <c r="EW120" s="65"/>
      <c r="EX120" s="65"/>
      <c r="EY120" s="65"/>
      <c r="EZ120" s="65"/>
      <c r="FA120" s="65"/>
      <c r="FB120" s="65"/>
      <c r="FC120" s="65"/>
      <c r="FD120" s="65"/>
      <c r="FE120" s="65"/>
      <c r="FF120" s="65"/>
      <c r="FG120" s="65"/>
      <c r="FH120" s="65"/>
      <c r="FI120" s="65"/>
      <c r="FJ120" s="65"/>
      <c r="FK120" s="65"/>
      <c r="FL120" s="65"/>
      <c r="FM120" s="65"/>
      <c r="FN120" s="65"/>
      <c r="FO120" s="65"/>
      <c r="FP120" s="65"/>
      <c r="FQ120" s="65"/>
      <c r="FR120" s="65"/>
      <c r="FS120" s="65"/>
      <c r="FT120" s="65"/>
      <c r="FU120" s="65"/>
      <c r="FV120" s="65"/>
      <c r="FW120" s="65"/>
      <c r="FX120" s="65"/>
      <c r="FY120" s="65"/>
      <c r="FZ120" s="65"/>
      <c r="GA120" s="65"/>
      <c r="GB120" s="65"/>
      <c r="GC120" s="65"/>
      <c r="GD120" s="65"/>
      <c r="GE120" s="65"/>
      <c r="GF120" s="65"/>
      <c r="GG120" s="65"/>
      <c r="GH120" s="65"/>
      <c r="GI120" s="65"/>
      <c r="GJ120" s="65"/>
      <c r="GK120" s="65"/>
      <c r="GL120" s="65"/>
      <c r="GM120" s="65"/>
      <c r="GN120" s="65"/>
      <c r="GO120" s="65"/>
      <c r="GP120" s="65"/>
      <c r="GQ120" s="65"/>
      <c r="GR120" s="65"/>
      <c r="GS120" s="65"/>
      <c r="GT120" s="65"/>
      <c r="GU120" s="65"/>
      <c r="GV120" s="65"/>
      <c r="GW120" s="65"/>
      <c r="GX120" s="65"/>
      <c r="GY120" s="65"/>
      <c r="GZ120" s="65"/>
      <c r="HA120" s="65"/>
      <c r="HB120" s="65"/>
      <c r="HC120" s="65"/>
      <c r="HD120" s="65"/>
      <c r="HE120" s="65"/>
      <c r="HF120" s="65"/>
      <c r="HG120" s="65"/>
      <c r="HH120" s="65"/>
      <c r="HI120" s="65"/>
      <c r="HJ120" s="65"/>
      <c r="HK120" s="65"/>
      <c r="HL120" s="65"/>
      <c r="HM120" s="65"/>
      <c r="HN120" s="65"/>
      <c r="HO120" s="65"/>
      <c r="HP120" s="65"/>
      <c r="HQ120" s="65"/>
      <c r="HR120" s="65"/>
      <c r="HS120" s="65"/>
      <c r="HT120" s="65"/>
      <c r="HU120" s="65"/>
      <c r="HV120" s="65"/>
      <c r="HW120" s="65"/>
      <c r="HX120" s="65"/>
      <c r="HY120" s="65"/>
      <c r="HZ120" s="65"/>
      <c r="IA120" s="65"/>
      <c r="IB120" s="65"/>
      <c r="IC120" s="65"/>
      <c r="ID120" s="65"/>
      <c r="IE120" s="65"/>
      <c r="IF120" s="65"/>
      <c r="IG120" s="65"/>
      <c r="IH120" s="65"/>
      <c r="II120" s="65"/>
      <c r="IJ120" s="65"/>
      <c r="IK120" s="65"/>
      <c r="IL120" s="65"/>
      <c r="IM120" s="65"/>
      <c r="IN120" s="65"/>
      <c r="IO120" s="65"/>
      <c r="IP120" s="65"/>
      <c r="IQ120" s="65"/>
      <c r="IR120" s="65"/>
      <c r="IS120" s="65"/>
      <c r="IT120" s="65"/>
      <c r="IU120" s="65"/>
      <c r="IV120" s="65"/>
    </row>
    <row r="121" spans="1:256" ht="46.15" customHeight="1">
      <c r="A121" s="29"/>
      <c r="B121" s="32" t="s">
        <v>56</v>
      </c>
      <c r="C121" s="30" t="s">
        <v>71</v>
      </c>
      <c r="D121" s="8">
        <v>1</v>
      </c>
      <c r="E121" s="181"/>
      <c r="F121" s="194">
        <f t="shared" si="0"/>
        <v>0</v>
      </c>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c r="DA121" s="65"/>
      <c r="DB121" s="65"/>
      <c r="DC121" s="65"/>
      <c r="DD121" s="65"/>
      <c r="DE121" s="65"/>
      <c r="DF121" s="65"/>
      <c r="DG121" s="65"/>
      <c r="DH121" s="65"/>
      <c r="DI121" s="65"/>
      <c r="DJ121" s="65"/>
      <c r="DK121" s="65"/>
      <c r="DL121" s="65"/>
      <c r="DM121" s="65"/>
      <c r="DN121" s="65"/>
      <c r="DO121" s="65"/>
      <c r="DP121" s="65"/>
      <c r="DQ121" s="65"/>
      <c r="DR121" s="65"/>
      <c r="DS121" s="65"/>
      <c r="DT121" s="65"/>
      <c r="DU121" s="65"/>
      <c r="DV121" s="65"/>
      <c r="DW121" s="65"/>
      <c r="DX121" s="65"/>
      <c r="DY121" s="65"/>
      <c r="DZ121" s="65"/>
      <c r="EA121" s="65"/>
      <c r="EB121" s="65"/>
      <c r="EC121" s="65"/>
      <c r="ED121" s="65"/>
      <c r="EE121" s="65"/>
      <c r="EF121" s="65"/>
      <c r="EG121" s="65"/>
      <c r="EH121" s="65"/>
      <c r="EI121" s="65"/>
      <c r="EJ121" s="65"/>
      <c r="EK121" s="65"/>
      <c r="EL121" s="65"/>
      <c r="EM121" s="65"/>
      <c r="EN121" s="65"/>
      <c r="EO121" s="65"/>
      <c r="EP121" s="65"/>
      <c r="EQ121" s="65"/>
      <c r="ER121" s="65"/>
      <c r="ES121" s="65"/>
      <c r="ET121" s="65"/>
      <c r="EU121" s="65"/>
      <c r="EV121" s="65"/>
      <c r="EW121" s="65"/>
      <c r="EX121" s="65"/>
      <c r="EY121" s="65"/>
      <c r="EZ121" s="65"/>
      <c r="FA121" s="65"/>
      <c r="FB121" s="65"/>
      <c r="FC121" s="65"/>
      <c r="FD121" s="65"/>
      <c r="FE121" s="65"/>
      <c r="FF121" s="65"/>
      <c r="FG121" s="65"/>
      <c r="FH121" s="65"/>
      <c r="FI121" s="65"/>
      <c r="FJ121" s="65"/>
      <c r="FK121" s="65"/>
      <c r="FL121" s="65"/>
      <c r="FM121" s="65"/>
      <c r="FN121" s="65"/>
      <c r="FO121" s="65"/>
      <c r="FP121" s="65"/>
      <c r="FQ121" s="65"/>
      <c r="FR121" s="65"/>
      <c r="FS121" s="65"/>
      <c r="FT121" s="65"/>
      <c r="FU121" s="65"/>
      <c r="FV121" s="65"/>
      <c r="FW121" s="65"/>
      <c r="FX121" s="65"/>
      <c r="FY121" s="65"/>
      <c r="FZ121" s="65"/>
      <c r="GA121" s="65"/>
      <c r="GB121" s="65"/>
      <c r="GC121" s="65"/>
      <c r="GD121" s="65"/>
      <c r="GE121" s="65"/>
      <c r="GF121" s="65"/>
      <c r="GG121" s="65"/>
      <c r="GH121" s="65"/>
      <c r="GI121" s="65"/>
      <c r="GJ121" s="65"/>
      <c r="GK121" s="65"/>
      <c r="GL121" s="65"/>
      <c r="GM121" s="65"/>
      <c r="GN121" s="65"/>
      <c r="GO121" s="65"/>
      <c r="GP121" s="65"/>
      <c r="GQ121" s="65"/>
      <c r="GR121" s="65"/>
      <c r="GS121" s="65"/>
      <c r="GT121" s="65"/>
      <c r="GU121" s="65"/>
      <c r="GV121" s="65"/>
      <c r="GW121" s="65"/>
      <c r="GX121" s="65"/>
      <c r="GY121" s="65"/>
      <c r="GZ121" s="65"/>
      <c r="HA121" s="65"/>
      <c r="HB121" s="65"/>
      <c r="HC121" s="65"/>
      <c r="HD121" s="65"/>
      <c r="HE121" s="65"/>
      <c r="HF121" s="65"/>
      <c r="HG121" s="65"/>
      <c r="HH121" s="65"/>
      <c r="HI121" s="65"/>
      <c r="HJ121" s="65"/>
      <c r="HK121" s="65"/>
      <c r="HL121" s="65"/>
      <c r="HM121" s="65"/>
      <c r="HN121" s="65"/>
      <c r="HO121" s="65"/>
      <c r="HP121" s="65"/>
      <c r="HQ121" s="65"/>
      <c r="HR121" s="65"/>
      <c r="HS121" s="65"/>
      <c r="HT121" s="65"/>
      <c r="HU121" s="65"/>
      <c r="HV121" s="65"/>
      <c r="HW121" s="65"/>
      <c r="HX121" s="65"/>
      <c r="HY121" s="65"/>
      <c r="HZ121" s="65"/>
      <c r="IA121" s="65"/>
      <c r="IB121" s="65"/>
      <c r="IC121" s="65"/>
      <c r="ID121" s="65"/>
      <c r="IE121" s="65"/>
      <c r="IF121" s="65"/>
      <c r="IG121" s="65"/>
      <c r="IH121" s="65"/>
      <c r="II121" s="65"/>
      <c r="IJ121" s="65"/>
      <c r="IK121" s="65"/>
      <c r="IL121" s="65"/>
      <c r="IM121" s="65"/>
      <c r="IN121" s="65"/>
      <c r="IO121" s="65"/>
      <c r="IP121" s="65"/>
      <c r="IQ121" s="65"/>
      <c r="IR121" s="65"/>
      <c r="IS121" s="65"/>
      <c r="IT121" s="65"/>
      <c r="IU121" s="65"/>
      <c r="IV121" s="65"/>
    </row>
    <row r="122" spans="1:256" ht="53.25" customHeight="1">
      <c r="A122" s="29"/>
      <c r="B122" s="31" t="s">
        <v>54</v>
      </c>
      <c r="C122" s="30" t="s">
        <v>71</v>
      </c>
      <c r="D122" s="8">
        <v>1</v>
      </c>
      <c r="E122" s="181"/>
      <c r="F122" s="194">
        <f t="shared" si="0"/>
        <v>0</v>
      </c>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c r="DA122" s="65"/>
      <c r="DB122" s="65"/>
      <c r="DC122" s="65"/>
      <c r="DD122" s="65"/>
      <c r="DE122" s="65"/>
      <c r="DF122" s="65"/>
      <c r="DG122" s="65"/>
      <c r="DH122" s="65"/>
      <c r="DI122" s="65"/>
      <c r="DJ122" s="65"/>
      <c r="DK122" s="65"/>
      <c r="DL122" s="65"/>
      <c r="DM122" s="65"/>
      <c r="DN122" s="65"/>
      <c r="DO122" s="65"/>
      <c r="DP122" s="65"/>
      <c r="DQ122" s="65"/>
      <c r="DR122" s="65"/>
      <c r="DS122" s="65"/>
      <c r="DT122" s="65"/>
      <c r="DU122" s="65"/>
      <c r="DV122" s="65"/>
      <c r="DW122" s="65"/>
      <c r="DX122" s="65"/>
      <c r="DY122" s="65"/>
      <c r="DZ122" s="65"/>
      <c r="EA122" s="65"/>
      <c r="EB122" s="65"/>
      <c r="EC122" s="65"/>
      <c r="ED122" s="65"/>
      <c r="EE122" s="65"/>
      <c r="EF122" s="65"/>
      <c r="EG122" s="65"/>
      <c r="EH122" s="65"/>
      <c r="EI122" s="65"/>
      <c r="EJ122" s="65"/>
      <c r="EK122" s="65"/>
      <c r="EL122" s="65"/>
      <c r="EM122" s="65"/>
      <c r="EN122" s="65"/>
      <c r="EO122" s="65"/>
      <c r="EP122" s="65"/>
      <c r="EQ122" s="65"/>
      <c r="ER122" s="65"/>
      <c r="ES122" s="65"/>
      <c r="ET122" s="65"/>
      <c r="EU122" s="65"/>
      <c r="EV122" s="65"/>
      <c r="EW122" s="65"/>
      <c r="EX122" s="65"/>
      <c r="EY122" s="65"/>
      <c r="EZ122" s="65"/>
      <c r="FA122" s="65"/>
      <c r="FB122" s="65"/>
      <c r="FC122" s="65"/>
      <c r="FD122" s="65"/>
      <c r="FE122" s="65"/>
      <c r="FF122" s="65"/>
      <c r="FG122" s="65"/>
      <c r="FH122" s="65"/>
      <c r="FI122" s="65"/>
      <c r="FJ122" s="65"/>
      <c r="FK122" s="65"/>
      <c r="FL122" s="65"/>
      <c r="FM122" s="65"/>
      <c r="FN122" s="65"/>
      <c r="FO122" s="65"/>
      <c r="FP122" s="65"/>
      <c r="FQ122" s="65"/>
      <c r="FR122" s="65"/>
      <c r="FS122" s="65"/>
      <c r="FT122" s="65"/>
      <c r="FU122" s="65"/>
      <c r="FV122" s="65"/>
      <c r="FW122" s="65"/>
      <c r="FX122" s="65"/>
      <c r="FY122" s="65"/>
      <c r="FZ122" s="65"/>
      <c r="GA122" s="65"/>
      <c r="GB122" s="65"/>
      <c r="GC122" s="65"/>
      <c r="GD122" s="65"/>
      <c r="GE122" s="65"/>
      <c r="GF122" s="65"/>
      <c r="GG122" s="65"/>
      <c r="GH122" s="65"/>
      <c r="GI122" s="65"/>
      <c r="GJ122" s="65"/>
      <c r="GK122" s="65"/>
      <c r="GL122" s="65"/>
      <c r="GM122" s="65"/>
      <c r="GN122" s="65"/>
      <c r="GO122" s="65"/>
      <c r="GP122" s="65"/>
      <c r="GQ122" s="65"/>
      <c r="GR122" s="65"/>
      <c r="GS122" s="65"/>
      <c r="GT122" s="65"/>
      <c r="GU122" s="65"/>
      <c r="GV122" s="65"/>
      <c r="GW122" s="65"/>
      <c r="GX122" s="65"/>
      <c r="GY122" s="65"/>
      <c r="GZ122" s="65"/>
      <c r="HA122" s="65"/>
      <c r="HB122" s="65"/>
      <c r="HC122" s="65"/>
      <c r="HD122" s="65"/>
      <c r="HE122" s="65"/>
      <c r="HF122" s="65"/>
      <c r="HG122" s="65"/>
      <c r="HH122" s="65"/>
      <c r="HI122" s="65"/>
      <c r="HJ122" s="65"/>
      <c r="HK122" s="65"/>
      <c r="HL122" s="65"/>
      <c r="HM122" s="65"/>
      <c r="HN122" s="65"/>
      <c r="HO122" s="65"/>
      <c r="HP122" s="65"/>
      <c r="HQ122" s="65"/>
      <c r="HR122" s="65"/>
      <c r="HS122" s="65"/>
      <c r="HT122" s="65"/>
      <c r="HU122" s="65"/>
      <c r="HV122" s="65"/>
      <c r="HW122" s="65"/>
      <c r="HX122" s="65"/>
      <c r="HY122" s="65"/>
      <c r="HZ122" s="65"/>
      <c r="IA122" s="65"/>
      <c r="IB122" s="65"/>
      <c r="IC122" s="65"/>
      <c r="ID122" s="65"/>
      <c r="IE122" s="65"/>
      <c r="IF122" s="65"/>
      <c r="IG122" s="65"/>
      <c r="IH122" s="65"/>
      <c r="II122" s="65"/>
      <c r="IJ122" s="65"/>
      <c r="IK122" s="65"/>
      <c r="IL122" s="65"/>
      <c r="IM122" s="65"/>
      <c r="IN122" s="65"/>
      <c r="IO122" s="65"/>
      <c r="IP122" s="65"/>
      <c r="IQ122" s="65"/>
      <c r="IR122" s="65"/>
      <c r="IS122" s="65"/>
      <c r="IT122" s="65"/>
      <c r="IU122" s="65"/>
      <c r="IV122" s="65"/>
    </row>
    <row r="123" spans="1:256" ht="50.45" customHeight="1">
      <c r="A123" s="29"/>
      <c r="B123" s="32" t="s">
        <v>55</v>
      </c>
      <c r="C123" s="30" t="s">
        <v>71</v>
      </c>
      <c r="D123" s="8">
        <v>3</v>
      </c>
      <c r="E123" s="181"/>
      <c r="F123" s="194">
        <f t="shared" si="0"/>
        <v>0</v>
      </c>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c r="DA123" s="65"/>
      <c r="DB123" s="65"/>
      <c r="DC123" s="65"/>
      <c r="DD123" s="65"/>
      <c r="DE123" s="65"/>
      <c r="DF123" s="65"/>
      <c r="DG123" s="65"/>
      <c r="DH123" s="65"/>
      <c r="DI123" s="65"/>
      <c r="DJ123" s="65"/>
      <c r="DK123" s="65"/>
      <c r="DL123" s="65"/>
      <c r="DM123" s="65"/>
      <c r="DN123" s="65"/>
      <c r="DO123" s="65"/>
      <c r="DP123" s="65"/>
      <c r="DQ123" s="65"/>
      <c r="DR123" s="65"/>
      <c r="DS123" s="65"/>
      <c r="DT123" s="65"/>
      <c r="DU123" s="65"/>
      <c r="DV123" s="65"/>
      <c r="DW123" s="65"/>
      <c r="DX123" s="65"/>
      <c r="DY123" s="65"/>
      <c r="DZ123" s="65"/>
      <c r="EA123" s="65"/>
      <c r="EB123" s="65"/>
      <c r="EC123" s="65"/>
      <c r="ED123" s="65"/>
      <c r="EE123" s="65"/>
      <c r="EF123" s="65"/>
      <c r="EG123" s="65"/>
      <c r="EH123" s="65"/>
      <c r="EI123" s="65"/>
      <c r="EJ123" s="65"/>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65"/>
      <c r="FG123" s="65"/>
      <c r="FH123" s="65"/>
      <c r="FI123" s="65"/>
      <c r="FJ123" s="65"/>
      <c r="FK123" s="65"/>
      <c r="FL123" s="65"/>
      <c r="FM123" s="65"/>
      <c r="FN123" s="65"/>
      <c r="FO123" s="65"/>
      <c r="FP123" s="65"/>
      <c r="FQ123" s="65"/>
      <c r="FR123" s="65"/>
      <c r="FS123" s="65"/>
      <c r="FT123" s="65"/>
      <c r="FU123" s="65"/>
      <c r="FV123" s="65"/>
      <c r="FW123" s="65"/>
      <c r="FX123" s="65"/>
      <c r="FY123" s="65"/>
      <c r="FZ123" s="65"/>
      <c r="GA123" s="65"/>
      <c r="GB123" s="65"/>
      <c r="GC123" s="65"/>
      <c r="GD123" s="65"/>
      <c r="GE123" s="65"/>
      <c r="GF123" s="65"/>
      <c r="GG123" s="65"/>
      <c r="GH123" s="65"/>
      <c r="GI123" s="65"/>
      <c r="GJ123" s="65"/>
      <c r="GK123" s="65"/>
      <c r="GL123" s="65"/>
      <c r="GM123" s="65"/>
      <c r="GN123" s="65"/>
      <c r="GO123" s="65"/>
      <c r="GP123" s="65"/>
      <c r="GQ123" s="65"/>
      <c r="GR123" s="65"/>
      <c r="GS123" s="65"/>
      <c r="GT123" s="65"/>
      <c r="GU123" s="65"/>
      <c r="GV123" s="65"/>
      <c r="GW123" s="65"/>
      <c r="GX123" s="65"/>
      <c r="GY123" s="65"/>
      <c r="GZ123" s="65"/>
      <c r="HA123" s="65"/>
      <c r="HB123" s="65"/>
      <c r="HC123" s="65"/>
      <c r="HD123" s="65"/>
      <c r="HE123" s="65"/>
      <c r="HF123" s="65"/>
      <c r="HG123" s="65"/>
      <c r="HH123" s="65"/>
      <c r="HI123" s="65"/>
      <c r="HJ123" s="65"/>
      <c r="HK123" s="65"/>
      <c r="HL123" s="65"/>
      <c r="HM123" s="65"/>
      <c r="HN123" s="65"/>
      <c r="HO123" s="65"/>
      <c r="HP123" s="65"/>
      <c r="HQ123" s="65"/>
      <c r="HR123" s="65"/>
      <c r="HS123" s="65"/>
      <c r="HT123" s="65"/>
      <c r="HU123" s="65"/>
      <c r="HV123" s="65"/>
      <c r="HW123" s="65"/>
      <c r="HX123" s="65"/>
      <c r="HY123" s="65"/>
      <c r="HZ123" s="65"/>
      <c r="IA123" s="65"/>
      <c r="IB123" s="65"/>
      <c r="IC123" s="65"/>
      <c r="ID123" s="65"/>
      <c r="IE123" s="65"/>
      <c r="IF123" s="65"/>
      <c r="IG123" s="65"/>
      <c r="IH123" s="65"/>
      <c r="II123" s="65"/>
      <c r="IJ123" s="65"/>
      <c r="IK123" s="65"/>
      <c r="IL123" s="65"/>
      <c r="IM123" s="65"/>
      <c r="IN123" s="65"/>
      <c r="IO123" s="65"/>
      <c r="IP123" s="65"/>
      <c r="IQ123" s="65"/>
      <c r="IR123" s="65"/>
      <c r="IS123" s="65"/>
      <c r="IT123" s="65"/>
      <c r="IU123" s="65"/>
      <c r="IV123" s="65"/>
    </row>
    <row r="124" spans="1:256">
      <c r="A124" s="29"/>
      <c r="B124" s="32"/>
      <c r="C124" s="30"/>
      <c r="D124" s="8"/>
      <c r="E124" s="181"/>
      <c r="F124" s="194"/>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65"/>
      <c r="DK124" s="65"/>
      <c r="DL124" s="65"/>
      <c r="DM124" s="65"/>
      <c r="DN124" s="65"/>
      <c r="DO124" s="65"/>
      <c r="DP124" s="65"/>
      <c r="DQ124" s="65"/>
      <c r="DR124" s="65"/>
      <c r="DS124" s="65"/>
      <c r="DT124" s="65"/>
      <c r="DU124" s="65"/>
      <c r="DV124" s="65"/>
      <c r="DW124" s="65"/>
      <c r="DX124" s="65"/>
      <c r="DY124" s="65"/>
      <c r="DZ124" s="65"/>
      <c r="EA124" s="65"/>
      <c r="EB124" s="65"/>
      <c r="EC124" s="65"/>
      <c r="ED124" s="65"/>
      <c r="EE124" s="65"/>
      <c r="EF124" s="65"/>
      <c r="EG124" s="65"/>
      <c r="EH124" s="65"/>
      <c r="EI124" s="65"/>
      <c r="EJ124" s="65"/>
      <c r="EK124" s="65"/>
      <c r="EL124" s="65"/>
      <c r="EM124" s="65"/>
      <c r="EN124" s="65"/>
      <c r="EO124" s="65"/>
      <c r="EP124" s="65"/>
      <c r="EQ124" s="65"/>
      <c r="ER124" s="65"/>
      <c r="ES124" s="65"/>
      <c r="ET124" s="65"/>
      <c r="EU124" s="65"/>
      <c r="EV124" s="65"/>
      <c r="EW124" s="65"/>
      <c r="EX124" s="65"/>
      <c r="EY124" s="65"/>
      <c r="EZ124" s="65"/>
      <c r="FA124" s="65"/>
      <c r="FB124" s="65"/>
      <c r="FC124" s="65"/>
      <c r="FD124" s="65"/>
      <c r="FE124" s="65"/>
      <c r="FF124" s="65"/>
      <c r="FG124" s="65"/>
      <c r="FH124" s="65"/>
      <c r="FI124" s="65"/>
      <c r="FJ124" s="65"/>
      <c r="FK124" s="65"/>
      <c r="FL124" s="65"/>
      <c r="FM124" s="65"/>
      <c r="FN124" s="65"/>
      <c r="FO124" s="65"/>
      <c r="FP124" s="65"/>
      <c r="FQ124" s="65"/>
      <c r="FR124" s="65"/>
      <c r="FS124" s="65"/>
      <c r="FT124" s="65"/>
      <c r="FU124" s="65"/>
      <c r="FV124" s="65"/>
      <c r="FW124" s="65"/>
      <c r="FX124" s="65"/>
      <c r="FY124" s="65"/>
      <c r="FZ124" s="65"/>
      <c r="GA124" s="65"/>
      <c r="GB124" s="65"/>
      <c r="GC124" s="65"/>
      <c r="GD124" s="65"/>
      <c r="GE124" s="65"/>
      <c r="GF124" s="65"/>
      <c r="GG124" s="65"/>
      <c r="GH124" s="65"/>
      <c r="GI124" s="65"/>
      <c r="GJ124" s="65"/>
      <c r="GK124" s="65"/>
      <c r="GL124" s="65"/>
      <c r="GM124" s="65"/>
      <c r="GN124" s="65"/>
      <c r="GO124" s="65"/>
      <c r="GP124" s="65"/>
      <c r="GQ124" s="65"/>
      <c r="GR124" s="65"/>
      <c r="GS124" s="65"/>
      <c r="GT124" s="65"/>
      <c r="GU124" s="65"/>
      <c r="GV124" s="65"/>
      <c r="GW124" s="65"/>
      <c r="GX124" s="65"/>
      <c r="GY124" s="65"/>
      <c r="GZ124" s="65"/>
      <c r="HA124" s="65"/>
      <c r="HB124" s="65"/>
      <c r="HC124" s="65"/>
      <c r="HD124" s="65"/>
      <c r="HE124" s="65"/>
      <c r="HF124" s="65"/>
      <c r="HG124" s="65"/>
      <c r="HH124" s="65"/>
      <c r="HI124" s="65"/>
      <c r="HJ124" s="65"/>
      <c r="HK124" s="65"/>
      <c r="HL124" s="65"/>
      <c r="HM124" s="65"/>
      <c r="HN124" s="65"/>
      <c r="HO124" s="65"/>
      <c r="HP124" s="65"/>
      <c r="HQ124" s="65"/>
      <c r="HR124" s="65"/>
      <c r="HS124" s="65"/>
      <c r="HT124" s="65"/>
      <c r="HU124" s="65"/>
      <c r="HV124" s="65"/>
      <c r="HW124" s="65"/>
      <c r="HX124" s="65"/>
      <c r="HY124" s="65"/>
      <c r="HZ124" s="65"/>
      <c r="IA124" s="65"/>
      <c r="IB124" s="65"/>
      <c r="IC124" s="65"/>
      <c r="ID124" s="65"/>
      <c r="IE124" s="65"/>
      <c r="IF124" s="65"/>
      <c r="IG124" s="65"/>
      <c r="IH124" s="65"/>
      <c r="II124" s="65"/>
      <c r="IJ124" s="65"/>
      <c r="IK124" s="65"/>
      <c r="IL124" s="65"/>
      <c r="IM124" s="65"/>
      <c r="IN124" s="65"/>
      <c r="IO124" s="65"/>
      <c r="IP124" s="65"/>
      <c r="IQ124" s="65"/>
      <c r="IR124" s="65"/>
      <c r="IS124" s="65"/>
      <c r="IT124" s="65"/>
      <c r="IU124" s="65"/>
      <c r="IV124" s="65"/>
    </row>
    <row r="125" spans="1:256" ht="198.75" customHeight="1">
      <c r="A125" s="29" t="s">
        <v>72</v>
      </c>
      <c r="B125" s="31" t="s">
        <v>267</v>
      </c>
      <c r="C125" s="30"/>
      <c r="D125" s="8"/>
      <c r="E125" s="181"/>
      <c r="F125" s="194"/>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c r="DA125" s="65"/>
      <c r="DB125" s="65"/>
      <c r="DC125" s="65"/>
      <c r="DD125" s="65"/>
      <c r="DE125" s="65"/>
      <c r="DF125" s="65"/>
      <c r="DG125" s="65"/>
      <c r="DH125" s="65"/>
      <c r="DI125" s="65"/>
      <c r="DJ125" s="65"/>
      <c r="DK125" s="65"/>
      <c r="DL125" s="65"/>
      <c r="DM125" s="65"/>
      <c r="DN125" s="65"/>
      <c r="DO125" s="65"/>
      <c r="DP125" s="65"/>
      <c r="DQ125" s="65"/>
      <c r="DR125" s="65"/>
      <c r="DS125" s="65"/>
      <c r="DT125" s="65"/>
      <c r="DU125" s="65"/>
      <c r="DV125" s="65"/>
      <c r="DW125" s="65"/>
      <c r="DX125" s="65"/>
      <c r="DY125" s="65"/>
      <c r="DZ125" s="65"/>
      <c r="EA125" s="65"/>
      <c r="EB125" s="65"/>
      <c r="EC125" s="65"/>
      <c r="ED125" s="65"/>
      <c r="EE125" s="65"/>
      <c r="EF125" s="65"/>
      <c r="EG125" s="65"/>
      <c r="EH125" s="65"/>
      <c r="EI125" s="65"/>
      <c r="EJ125" s="65"/>
      <c r="EK125" s="65"/>
      <c r="EL125" s="65"/>
      <c r="EM125" s="65"/>
      <c r="EN125" s="65"/>
      <c r="EO125" s="65"/>
      <c r="EP125" s="65"/>
      <c r="EQ125" s="65"/>
      <c r="ER125" s="65"/>
      <c r="ES125" s="65"/>
      <c r="ET125" s="65"/>
      <c r="EU125" s="65"/>
      <c r="EV125" s="65"/>
      <c r="EW125" s="65"/>
      <c r="EX125" s="65"/>
      <c r="EY125" s="65"/>
      <c r="EZ125" s="65"/>
      <c r="FA125" s="65"/>
      <c r="FB125" s="65"/>
      <c r="FC125" s="65"/>
      <c r="FD125" s="65"/>
      <c r="FE125" s="65"/>
      <c r="FF125" s="65"/>
      <c r="FG125" s="65"/>
      <c r="FH125" s="65"/>
      <c r="FI125" s="65"/>
      <c r="FJ125" s="65"/>
      <c r="FK125" s="65"/>
      <c r="FL125" s="65"/>
      <c r="FM125" s="65"/>
      <c r="FN125" s="65"/>
      <c r="FO125" s="65"/>
      <c r="FP125" s="65"/>
      <c r="FQ125" s="65"/>
      <c r="FR125" s="65"/>
      <c r="FS125" s="65"/>
      <c r="FT125" s="65"/>
      <c r="FU125" s="65"/>
      <c r="FV125" s="65"/>
      <c r="FW125" s="65"/>
      <c r="FX125" s="65"/>
      <c r="FY125" s="65"/>
      <c r="FZ125" s="65"/>
      <c r="GA125" s="65"/>
      <c r="GB125" s="65"/>
      <c r="GC125" s="65"/>
      <c r="GD125" s="65"/>
      <c r="GE125" s="65"/>
      <c r="GF125" s="65"/>
      <c r="GG125" s="65"/>
      <c r="GH125" s="65"/>
      <c r="GI125" s="65"/>
      <c r="GJ125" s="65"/>
      <c r="GK125" s="65"/>
      <c r="GL125" s="65"/>
      <c r="GM125" s="65"/>
      <c r="GN125" s="65"/>
      <c r="GO125" s="65"/>
      <c r="GP125" s="65"/>
      <c r="GQ125" s="65"/>
      <c r="GR125" s="65"/>
      <c r="GS125" s="65"/>
      <c r="GT125" s="65"/>
      <c r="GU125" s="65"/>
      <c r="GV125" s="65"/>
      <c r="GW125" s="65"/>
      <c r="GX125" s="65"/>
      <c r="GY125" s="65"/>
      <c r="GZ125" s="65"/>
      <c r="HA125" s="65"/>
      <c r="HB125" s="65"/>
      <c r="HC125" s="65"/>
      <c r="HD125" s="65"/>
      <c r="HE125" s="65"/>
      <c r="HF125" s="65"/>
      <c r="HG125" s="65"/>
      <c r="HH125" s="65"/>
      <c r="HI125" s="65"/>
      <c r="HJ125" s="65"/>
      <c r="HK125" s="65"/>
      <c r="HL125" s="65"/>
      <c r="HM125" s="65"/>
      <c r="HN125" s="65"/>
      <c r="HO125" s="65"/>
      <c r="HP125" s="65"/>
      <c r="HQ125" s="65"/>
      <c r="HR125" s="65"/>
      <c r="HS125" s="65"/>
      <c r="HT125" s="65"/>
      <c r="HU125" s="65"/>
      <c r="HV125" s="65"/>
      <c r="HW125" s="65"/>
      <c r="HX125" s="65"/>
      <c r="HY125" s="65"/>
      <c r="HZ125" s="65"/>
      <c r="IA125" s="65"/>
      <c r="IB125" s="65"/>
      <c r="IC125" s="65"/>
      <c r="ID125" s="65"/>
      <c r="IE125" s="65"/>
      <c r="IF125" s="65"/>
      <c r="IG125" s="65"/>
      <c r="IH125" s="65"/>
      <c r="II125" s="65"/>
      <c r="IJ125" s="65"/>
      <c r="IK125" s="65"/>
      <c r="IL125" s="65"/>
      <c r="IM125" s="65"/>
      <c r="IN125" s="65"/>
      <c r="IO125" s="65"/>
      <c r="IP125" s="65"/>
      <c r="IQ125" s="65"/>
      <c r="IR125" s="65"/>
      <c r="IS125" s="65"/>
      <c r="IT125" s="65"/>
      <c r="IU125" s="65"/>
      <c r="IV125" s="65"/>
    </row>
    <row r="126" spans="1:256" ht="50.45" customHeight="1">
      <c r="A126" s="146"/>
      <c r="B126" s="32" t="s">
        <v>194</v>
      </c>
      <c r="C126" s="30" t="s">
        <v>71</v>
      </c>
      <c r="D126" s="8">
        <v>2</v>
      </c>
      <c r="E126" s="181"/>
      <c r="F126" s="194">
        <f>E126*D126</f>
        <v>0</v>
      </c>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c r="DK126" s="65"/>
      <c r="DL126" s="65"/>
      <c r="DM126" s="65"/>
      <c r="DN126" s="65"/>
      <c r="DO126" s="65"/>
      <c r="DP126" s="65"/>
      <c r="DQ126" s="65"/>
      <c r="DR126" s="65"/>
      <c r="DS126" s="65"/>
      <c r="DT126" s="65"/>
      <c r="DU126" s="65"/>
      <c r="DV126" s="65"/>
      <c r="DW126" s="65"/>
      <c r="DX126" s="65"/>
      <c r="DY126" s="65"/>
      <c r="DZ126" s="65"/>
      <c r="EA126" s="65"/>
      <c r="EB126" s="65"/>
      <c r="EC126" s="65"/>
      <c r="ED126" s="65"/>
      <c r="EE126" s="65"/>
      <c r="EF126" s="65"/>
      <c r="EG126" s="65"/>
      <c r="EH126" s="65"/>
      <c r="EI126" s="65"/>
      <c r="EJ126" s="65"/>
      <c r="EK126" s="65"/>
      <c r="EL126" s="65"/>
      <c r="EM126" s="65"/>
      <c r="EN126" s="65"/>
      <c r="EO126" s="65"/>
      <c r="EP126" s="65"/>
      <c r="EQ126" s="65"/>
      <c r="ER126" s="65"/>
      <c r="ES126" s="65"/>
      <c r="ET126" s="65"/>
      <c r="EU126" s="65"/>
      <c r="EV126" s="65"/>
      <c r="EW126" s="65"/>
      <c r="EX126" s="65"/>
      <c r="EY126" s="65"/>
      <c r="EZ126" s="65"/>
      <c r="FA126" s="65"/>
      <c r="FB126" s="65"/>
      <c r="FC126" s="65"/>
      <c r="FD126" s="65"/>
      <c r="FE126" s="65"/>
      <c r="FF126" s="65"/>
      <c r="FG126" s="65"/>
      <c r="FH126" s="65"/>
      <c r="FI126" s="65"/>
      <c r="FJ126" s="65"/>
      <c r="FK126" s="65"/>
      <c r="FL126" s="65"/>
      <c r="FM126" s="65"/>
      <c r="FN126" s="65"/>
      <c r="FO126" s="65"/>
      <c r="FP126" s="65"/>
      <c r="FQ126" s="65"/>
      <c r="FR126" s="65"/>
      <c r="FS126" s="65"/>
      <c r="FT126" s="65"/>
      <c r="FU126" s="65"/>
      <c r="FV126" s="65"/>
      <c r="FW126" s="65"/>
      <c r="FX126" s="65"/>
      <c r="FY126" s="65"/>
      <c r="FZ126" s="65"/>
      <c r="GA126" s="65"/>
      <c r="GB126" s="65"/>
      <c r="GC126" s="65"/>
      <c r="GD126" s="65"/>
      <c r="GE126" s="65"/>
      <c r="GF126" s="65"/>
      <c r="GG126" s="65"/>
      <c r="GH126" s="65"/>
      <c r="GI126" s="65"/>
      <c r="GJ126" s="65"/>
      <c r="GK126" s="65"/>
      <c r="GL126" s="65"/>
      <c r="GM126" s="65"/>
      <c r="GN126" s="65"/>
      <c r="GO126" s="65"/>
      <c r="GP126" s="65"/>
      <c r="GQ126" s="65"/>
      <c r="GR126" s="65"/>
      <c r="GS126" s="65"/>
      <c r="GT126" s="65"/>
      <c r="GU126" s="65"/>
      <c r="GV126" s="65"/>
      <c r="GW126" s="65"/>
      <c r="GX126" s="65"/>
      <c r="GY126" s="65"/>
      <c r="GZ126" s="65"/>
      <c r="HA126" s="65"/>
      <c r="HB126" s="65"/>
      <c r="HC126" s="65"/>
      <c r="HD126" s="65"/>
      <c r="HE126" s="65"/>
      <c r="HF126" s="65"/>
      <c r="HG126" s="65"/>
      <c r="HH126" s="65"/>
      <c r="HI126" s="65"/>
      <c r="HJ126" s="65"/>
      <c r="HK126" s="65"/>
      <c r="HL126" s="65"/>
      <c r="HM126" s="65"/>
      <c r="HN126" s="65"/>
      <c r="HO126" s="65"/>
      <c r="HP126" s="65"/>
      <c r="HQ126" s="65"/>
      <c r="HR126" s="65"/>
      <c r="HS126" s="65"/>
      <c r="HT126" s="65"/>
      <c r="HU126" s="65"/>
      <c r="HV126" s="65"/>
      <c r="HW126" s="65"/>
      <c r="HX126" s="65"/>
      <c r="HY126" s="65"/>
      <c r="HZ126" s="65"/>
      <c r="IA126" s="65"/>
      <c r="IB126" s="65"/>
      <c r="IC126" s="65"/>
      <c r="ID126" s="65"/>
      <c r="IE126" s="65"/>
      <c r="IF126" s="65"/>
      <c r="IG126" s="65"/>
      <c r="IH126" s="65"/>
      <c r="II126" s="65"/>
      <c r="IJ126" s="65"/>
      <c r="IK126" s="65"/>
      <c r="IL126" s="65"/>
      <c r="IM126" s="65"/>
      <c r="IN126" s="65"/>
      <c r="IO126" s="65"/>
      <c r="IP126" s="65"/>
      <c r="IQ126" s="65"/>
      <c r="IR126" s="65"/>
      <c r="IS126" s="65"/>
      <c r="IT126" s="65"/>
      <c r="IU126" s="65"/>
      <c r="IV126" s="65"/>
    </row>
    <row r="127" spans="1:256" ht="53.25" customHeight="1">
      <c r="A127" s="29"/>
      <c r="B127" s="32" t="s">
        <v>52</v>
      </c>
      <c r="C127" s="30" t="s">
        <v>71</v>
      </c>
      <c r="D127" s="8">
        <v>3</v>
      </c>
      <c r="E127" s="181"/>
      <c r="F127" s="194">
        <f>E127*D127</f>
        <v>0</v>
      </c>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c r="DE127" s="65"/>
      <c r="DF127" s="65"/>
      <c r="DG127" s="65"/>
      <c r="DH127" s="65"/>
      <c r="DI127" s="65"/>
      <c r="DJ127" s="65"/>
      <c r="DK127" s="65"/>
      <c r="DL127" s="65"/>
      <c r="DM127" s="65"/>
      <c r="DN127" s="65"/>
      <c r="DO127" s="65"/>
      <c r="DP127" s="65"/>
      <c r="DQ127" s="65"/>
      <c r="DR127" s="65"/>
      <c r="DS127" s="65"/>
      <c r="DT127" s="65"/>
      <c r="DU127" s="65"/>
      <c r="DV127" s="65"/>
      <c r="DW127" s="65"/>
      <c r="DX127" s="65"/>
      <c r="DY127" s="65"/>
      <c r="DZ127" s="65"/>
      <c r="EA127" s="65"/>
      <c r="EB127" s="65"/>
      <c r="EC127" s="65"/>
      <c r="ED127" s="65"/>
      <c r="EE127" s="65"/>
      <c r="EF127" s="65"/>
      <c r="EG127" s="65"/>
      <c r="EH127" s="65"/>
      <c r="EI127" s="65"/>
      <c r="EJ127" s="65"/>
      <c r="EK127" s="65"/>
      <c r="EL127" s="65"/>
      <c r="EM127" s="65"/>
      <c r="EN127" s="65"/>
      <c r="EO127" s="65"/>
      <c r="EP127" s="65"/>
      <c r="EQ127" s="65"/>
      <c r="ER127" s="65"/>
      <c r="ES127" s="65"/>
      <c r="ET127" s="65"/>
      <c r="EU127" s="65"/>
      <c r="EV127" s="65"/>
      <c r="EW127" s="65"/>
      <c r="EX127" s="65"/>
      <c r="EY127" s="65"/>
      <c r="EZ127" s="65"/>
      <c r="FA127" s="65"/>
      <c r="FB127" s="65"/>
      <c r="FC127" s="65"/>
      <c r="FD127" s="65"/>
      <c r="FE127" s="65"/>
      <c r="FF127" s="65"/>
      <c r="FG127" s="65"/>
      <c r="FH127" s="65"/>
      <c r="FI127" s="65"/>
      <c r="FJ127" s="65"/>
      <c r="FK127" s="65"/>
      <c r="FL127" s="65"/>
      <c r="FM127" s="65"/>
      <c r="FN127" s="65"/>
      <c r="FO127" s="65"/>
      <c r="FP127" s="65"/>
      <c r="FQ127" s="65"/>
      <c r="FR127" s="65"/>
      <c r="FS127" s="65"/>
      <c r="FT127" s="65"/>
      <c r="FU127" s="65"/>
      <c r="FV127" s="65"/>
      <c r="FW127" s="65"/>
      <c r="FX127" s="65"/>
      <c r="FY127" s="65"/>
      <c r="FZ127" s="65"/>
      <c r="GA127" s="65"/>
      <c r="GB127" s="65"/>
      <c r="GC127" s="65"/>
      <c r="GD127" s="65"/>
      <c r="GE127" s="65"/>
      <c r="GF127" s="65"/>
      <c r="GG127" s="65"/>
      <c r="GH127" s="65"/>
      <c r="GI127" s="65"/>
      <c r="GJ127" s="65"/>
      <c r="GK127" s="65"/>
      <c r="GL127" s="65"/>
      <c r="GM127" s="65"/>
      <c r="GN127" s="65"/>
      <c r="GO127" s="65"/>
      <c r="GP127" s="65"/>
      <c r="GQ127" s="65"/>
      <c r="GR127" s="65"/>
      <c r="GS127" s="65"/>
      <c r="GT127" s="65"/>
      <c r="GU127" s="65"/>
      <c r="GV127" s="65"/>
      <c r="GW127" s="65"/>
      <c r="GX127" s="65"/>
      <c r="GY127" s="65"/>
      <c r="GZ127" s="65"/>
      <c r="HA127" s="65"/>
      <c r="HB127" s="65"/>
      <c r="HC127" s="65"/>
      <c r="HD127" s="65"/>
      <c r="HE127" s="65"/>
      <c r="HF127" s="65"/>
      <c r="HG127" s="65"/>
      <c r="HH127" s="65"/>
      <c r="HI127" s="65"/>
      <c r="HJ127" s="65"/>
      <c r="HK127" s="65"/>
      <c r="HL127" s="65"/>
      <c r="HM127" s="65"/>
      <c r="HN127" s="65"/>
      <c r="HO127" s="65"/>
      <c r="HP127" s="65"/>
      <c r="HQ127" s="65"/>
      <c r="HR127" s="65"/>
      <c r="HS127" s="65"/>
      <c r="HT127" s="65"/>
      <c r="HU127" s="65"/>
      <c r="HV127" s="65"/>
      <c r="HW127" s="65"/>
      <c r="HX127" s="65"/>
      <c r="HY127" s="65"/>
      <c r="HZ127" s="65"/>
      <c r="IA127" s="65"/>
      <c r="IB127" s="65"/>
      <c r="IC127" s="65"/>
      <c r="ID127" s="65"/>
      <c r="IE127" s="65"/>
      <c r="IF127" s="65"/>
      <c r="IG127" s="65"/>
      <c r="IH127" s="65"/>
      <c r="II127" s="65"/>
      <c r="IJ127" s="65"/>
      <c r="IK127" s="65"/>
      <c r="IL127" s="65"/>
      <c r="IM127" s="65"/>
      <c r="IN127" s="65"/>
      <c r="IO127" s="65"/>
      <c r="IP127" s="65"/>
      <c r="IQ127" s="65"/>
      <c r="IR127" s="65"/>
      <c r="IS127" s="65"/>
      <c r="IT127" s="65"/>
      <c r="IU127" s="65"/>
      <c r="IV127" s="65"/>
    </row>
    <row r="128" spans="1:256" ht="48">
      <c r="A128" s="146"/>
      <c r="B128" s="32" t="s">
        <v>53</v>
      </c>
      <c r="C128" s="30" t="s">
        <v>71</v>
      </c>
      <c r="D128" s="8">
        <v>1</v>
      </c>
      <c r="E128" s="181"/>
      <c r="F128" s="194">
        <f>E128*D128</f>
        <v>0</v>
      </c>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c r="DA128" s="65"/>
      <c r="DB128" s="65"/>
      <c r="DC128" s="65"/>
      <c r="DD128" s="65"/>
      <c r="DE128" s="65"/>
      <c r="DF128" s="65"/>
      <c r="DG128" s="65"/>
      <c r="DH128" s="65"/>
      <c r="DI128" s="65"/>
      <c r="DJ128" s="65"/>
      <c r="DK128" s="65"/>
      <c r="DL128" s="65"/>
      <c r="DM128" s="65"/>
      <c r="DN128" s="65"/>
      <c r="DO128" s="65"/>
      <c r="DP128" s="65"/>
      <c r="DQ128" s="65"/>
      <c r="DR128" s="65"/>
      <c r="DS128" s="65"/>
      <c r="DT128" s="65"/>
      <c r="DU128" s="65"/>
      <c r="DV128" s="65"/>
      <c r="DW128" s="65"/>
      <c r="DX128" s="65"/>
      <c r="DY128" s="65"/>
      <c r="DZ128" s="65"/>
      <c r="EA128" s="65"/>
      <c r="EB128" s="65"/>
      <c r="EC128" s="65"/>
      <c r="ED128" s="65"/>
      <c r="EE128" s="65"/>
      <c r="EF128" s="65"/>
      <c r="EG128" s="65"/>
      <c r="EH128" s="65"/>
      <c r="EI128" s="65"/>
      <c r="EJ128" s="65"/>
      <c r="EK128" s="65"/>
      <c r="EL128" s="65"/>
      <c r="EM128" s="65"/>
      <c r="EN128" s="65"/>
      <c r="EO128" s="65"/>
      <c r="EP128" s="65"/>
      <c r="EQ128" s="65"/>
      <c r="ER128" s="65"/>
      <c r="ES128" s="65"/>
      <c r="ET128" s="65"/>
      <c r="EU128" s="65"/>
      <c r="EV128" s="65"/>
      <c r="EW128" s="65"/>
      <c r="EX128" s="65"/>
      <c r="EY128" s="65"/>
      <c r="EZ128" s="65"/>
      <c r="FA128" s="65"/>
      <c r="FB128" s="65"/>
      <c r="FC128" s="65"/>
      <c r="FD128" s="65"/>
      <c r="FE128" s="65"/>
      <c r="FF128" s="65"/>
      <c r="FG128" s="65"/>
      <c r="FH128" s="65"/>
      <c r="FI128" s="65"/>
      <c r="FJ128" s="65"/>
      <c r="FK128" s="65"/>
      <c r="FL128" s="65"/>
      <c r="FM128" s="65"/>
      <c r="FN128" s="65"/>
      <c r="FO128" s="65"/>
      <c r="FP128" s="65"/>
      <c r="FQ128" s="65"/>
      <c r="FR128" s="65"/>
      <c r="FS128" s="65"/>
      <c r="FT128" s="65"/>
      <c r="FU128" s="65"/>
      <c r="FV128" s="65"/>
      <c r="FW128" s="65"/>
      <c r="FX128" s="65"/>
      <c r="FY128" s="65"/>
      <c r="FZ128" s="65"/>
      <c r="GA128" s="65"/>
      <c r="GB128" s="65"/>
      <c r="GC128" s="65"/>
      <c r="GD128" s="65"/>
      <c r="GE128" s="65"/>
      <c r="GF128" s="65"/>
      <c r="GG128" s="65"/>
      <c r="GH128" s="65"/>
      <c r="GI128" s="65"/>
      <c r="GJ128" s="65"/>
      <c r="GK128" s="65"/>
      <c r="GL128" s="65"/>
      <c r="GM128" s="65"/>
      <c r="GN128" s="65"/>
      <c r="GO128" s="65"/>
      <c r="GP128" s="65"/>
      <c r="GQ128" s="65"/>
      <c r="GR128" s="65"/>
      <c r="GS128" s="65"/>
      <c r="GT128" s="65"/>
      <c r="GU128" s="65"/>
      <c r="GV128" s="65"/>
      <c r="GW128" s="65"/>
      <c r="GX128" s="65"/>
      <c r="GY128" s="65"/>
      <c r="GZ128" s="65"/>
      <c r="HA128" s="65"/>
      <c r="HB128" s="65"/>
      <c r="HC128" s="65"/>
      <c r="HD128" s="65"/>
      <c r="HE128" s="65"/>
      <c r="HF128" s="65"/>
      <c r="HG128" s="65"/>
      <c r="HH128" s="65"/>
      <c r="HI128" s="65"/>
      <c r="HJ128" s="65"/>
      <c r="HK128" s="65"/>
      <c r="HL128" s="65"/>
      <c r="HM128" s="65"/>
      <c r="HN128" s="65"/>
      <c r="HO128" s="65"/>
      <c r="HP128" s="65"/>
      <c r="HQ128" s="65"/>
      <c r="HR128" s="65"/>
      <c r="HS128" s="65"/>
      <c r="HT128" s="65"/>
      <c r="HU128" s="65"/>
      <c r="HV128" s="65"/>
      <c r="HW128" s="65"/>
      <c r="HX128" s="65"/>
      <c r="HY128" s="65"/>
      <c r="HZ128" s="65"/>
      <c r="IA128" s="65"/>
      <c r="IB128" s="65"/>
      <c r="IC128" s="65"/>
      <c r="ID128" s="65"/>
      <c r="IE128" s="65"/>
      <c r="IF128" s="65"/>
      <c r="IG128" s="65"/>
      <c r="IH128" s="65"/>
      <c r="II128" s="65"/>
      <c r="IJ128" s="65"/>
      <c r="IK128" s="65"/>
      <c r="IL128" s="65"/>
      <c r="IM128" s="65"/>
      <c r="IN128" s="65"/>
      <c r="IO128" s="65"/>
      <c r="IP128" s="65"/>
      <c r="IQ128" s="65"/>
      <c r="IR128" s="65"/>
      <c r="IS128" s="65"/>
      <c r="IT128" s="65"/>
      <c r="IU128" s="65"/>
      <c r="IV128" s="65"/>
    </row>
    <row r="129" spans="1:256">
      <c r="A129" s="147"/>
      <c r="B129" s="32"/>
      <c r="C129" s="30"/>
      <c r="D129" s="8"/>
      <c r="E129" s="181"/>
      <c r="F129" s="194"/>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c r="DA129" s="65"/>
      <c r="DB129" s="65"/>
      <c r="DC129" s="65"/>
      <c r="DD129" s="65"/>
      <c r="DE129" s="65"/>
      <c r="DF129" s="65"/>
      <c r="DG129" s="65"/>
      <c r="DH129" s="65"/>
      <c r="DI129" s="65"/>
      <c r="DJ129" s="65"/>
      <c r="DK129" s="65"/>
      <c r="DL129" s="65"/>
      <c r="DM129" s="65"/>
      <c r="DN129" s="65"/>
      <c r="DO129" s="65"/>
      <c r="DP129" s="65"/>
      <c r="DQ129" s="65"/>
      <c r="DR129" s="65"/>
      <c r="DS129" s="65"/>
      <c r="DT129" s="65"/>
      <c r="DU129" s="65"/>
      <c r="DV129" s="65"/>
      <c r="DW129" s="65"/>
      <c r="DX129" s="65"/>
      <c r="DY129" s="65"/>
      <c r="DZ129" s="65"/>
      <c r="EA129" s="65"/>
      <c r="EB129" s="65"/>
      <c r="EC129" s="65"/>
      <c r="ED129" s="65"/>
      <c r="EE129" s="65"/>
      <c r="EF129" s="65"/>
      <c r="EG129" s="65"/>
      <c r="EH129" s="65"/>
      <c r="EI129" s="65"/>
      <c r="EJ129" s="65"/>
      <c r="EK129" s="65"/>
      <c r="EL129" s="65"/>
      <c r="EM129" s="65"/>
      <c r="EN129" s="65"/>
      <c r="EO129" s="65"/>
      <c r="EP129" s="65"/>
      <c r="EQ129" s="65"/>
      <c r="ER129" s="65"/>
      <c r="ES129" s="65"/>
      <c r="ET129" s="65"/>
      <c r="EU129" s="65"/>
      <c r="EV129" s="65"/>
      <c r="EW129" s="65"/>
      <c r="EX129" s="65"/>
      <c r="EY129" s="65"/>
      <c r="EZ129" s="65"/>
      <c r="FA129" s="65"/>
      <c r="FB129" s="65"/>
      <c r="FC129" s="65"/>
      <c r="FD129" s="65"/>
      <c r="FE129" s="65"/>
      <c r="FF129" s="65"/>
      <c r="FG129" s="65"/>
      <c r="FH129" s="65"/>
      <c r="FI129" s="65"/>
      <c r="FJ129" s="65"/>
      <c r="FK129" s="65"/>
      <c r="FL129" s="65"/>
      <c r="FM129" s="65"/>
      <c r="FN129" s="65"/>
      <c r="FO129" s="65"/>
      <c r="FP129" s="65"/>
      <c r="FQ129" s="65"/>
      <c r="FR129" s="65"/>
      <c r="FS129" s="65"/>
      <c r="FT129" s="65"/>
      <c r="FU129" s="65"/>
      <c r="FV129" s="65"/>
      <c r="FW129" s="65"/>
      <c r="FX129" s="65"/>
      <c r="FY129" s="65"/>
      <c r="FZ129" s="65"/>
      <c r="GA129" s="65"/>
      <c r="GB129" s="65"/>
      <c r="GC129" s="65"/>
      <c r="GD129" s="65"/>
      <c r="GE129" s="65"/>
      <c r="GF129" s="65"/>
      <c r="GG129" s="65"/>
      <c r="GH129" s="65"/>
      <c r="GI129" s="65"/>
      <c r="GJ129" s="65"/>
      <c r="GK129" s="65"/>
      <c r="GL129" s="65"/>
      <c r="GM129" s="65"/>
      <c r="GN129" s="65"/>
      <c r="GO129" s="65"/>
      <c r="GP129" s="65"/>
      <c r="GQ129" s="65"/>
      <c r="GR129" s="65"/>
      <c r="GS129" s="65"/>
      <c r="GT129" s="65"/>
      <c r="GU129" s="65"/>
      <c r="GV129" s="65"/>
      <c r="GW129" s="65"/>
      <c r="GX129" s="65"/>
      <c r="GY129" s="65"/>
      <c r="GZ129" s="65"/>
      <c r="HA129" s="65"/>
      <c r="HB129" s="65"/>
      <c r="HC129" s="65"/>
      <c r="HD129" s="65"/>
      <c r="HE129" s="65"/>
      <c r="HF129" s="65"/>
      <c r="HG129" s="65"/>
      <c r="HH129" s="65"/>
      <c r="HI129" s="65"/>
      <c r="HJ129" s="65"/>
      <c r="HK129" s="65"/>
      <c r="HL129" s="65"/>
      <c r="HM129" s="65"/>
      <c r="HN129" s="65"/>
      <c r="HO129" s="65"/>
      <c r="HP129" s="65"/>
      <c r="HQ129" s="65"/>
      <c r="HR129" s="65"/>
      <c r="HS129" s="65"/>
      <c r="HT129" s="65"/>
      <c r="HU129" s="65"/>
      <c r="HV129" s="65"/>
      <c r="HW129" s="65"/>
      <c r="HX129" s="65"/>
      <c r="HY129" s="65"/>
      <c r="HZ129" s="65"/>
      <c r="IA129" s="65"/>
      <c r="IB129" s="65"/>
      <c r="IC129" s="65"/>
      <c r="ID129" s="65"/>
      <c r="IE129" s="65"/>
      <c r="IF129" s="65"/>
      <c r="IG129" s="65"/>
      <c r="IH129" s="65"/>
      <c r="II129" s="65"/>
      <c r="IJ129" s="65"/>
      <c r="IK129" s="65"/>
      <c r="IL129" s="65"/>
      <c r="IM129" s="65"/>
      <c r="IN129" s="65"/>
      <c r="IO129" s="65"/>
      <c r="IP129" s="65"/>
      <c r="IQ129" s="65"/>
      <c r="IR129" s="65"/>
      <c r="IS129" s="65"/>
      <c r="IT129" s="65"/>
      <c r="IU129" s="65"/>
      <c r="IV129" s="65"/>
    </row>
    <row r="130" spans="1:256" ht="48">
      <c r="A130" s="146" t="s">
        <v>73</v>
      </c>
      <c r="B130" s="32" t="s">
        <v>195</v>
      </c>
      <c r="C130" s="30" t="s">
        <v>71</v>
      </c>
      <c r="D130" s="8">
        <v>7</v>
      </c>
      <c r="E130" s="181"/>
      <c r="F130" s="194">
        <f>E130*D130</f>
        <v>0</v>
      </c>
      <c r="G130" s="65"/>
      <c r="H130" s="65"/>
      <c r="I130" s="65"/>
      <c r="J130" s="65"/>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c r="DA130" s="65"/>
      <c r="DB130" s="65"/>
      <c r="DC130" s="65"/>
      <c r="DD130" s="65"/>
      <c r="DE130" s="65"/>
      <c r="DF130" s="65"/>
      <c r="DG130" s="65"/>
      <c r="DH130" s="65"/>
      <c r="DI130" s="65"/>
      <c r="DJ130" s="65"/>
      <c r="DK130" s="65"/>
      <c r="DL130" s="65"/>
      <c r="DM130" s="65"/>
      <c r="DN130" s="65"/>
      <c r="DO130" s="65"/>
      <c r="DP130" s="65"/>
      <c r="DQ130" s="65"/>
      <c r="DR130" s="65"/>
      <c r="DS130" s="65"/>
      <c r="DT130" s="65"/>
      <c r="DU130" s="65"/>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5"/>
      <c r="EU130" s="65"/>
      <c r="EV130" s="65"/>
      <c r="EW130" s="65"/>
      <c r="EX130" s="65"/>
      <c r="EY130" s="65"/>
      <c r="EZ130" s="65"/>
      <c r="FA130" s="65"/>
      <c r="FB130" s="65"/>
      <c r="FC130" s="65"/>
      <c r="FD130" s="65"/>
      <c r="FE130" s="65"/>
      <c r="FF130" s="65"/>
      <c r="FG130" s="65"/>
      <c r="FH130" s="65"/>
      <c r="FI130" s="65"/>
      <c r="FJ130" s="65"/>
      <c r="FK130" s="65"/>
      <c r="FL130" s="65"/>
      <c r="FM130" s="65"/>
      <c r="FN130" s="65"/>
      <c r="FO130" s="65"/>
      <c r="FP130" s="65"/>
      <c r="FQ130" s="65"/>
      <c r="FR130" s="65"/>
      <c r="FS130" s="65"/>
      <c r="FT130" s="65"/>
      <c r="FU130" s="65"/>
      <c r="FV130" s="65"/>
      <c r="FW130" s="65"/>
      <c r="FX130" s="65"/>
      <c r="FY130" s="65"/>
      <c r="FZ130" s="65"/>
      <c r="GA130" s="65"/>
      <c r="GB130" s="65"/>
      <c r="GC130" s="65"/>
      <c r="GD130" s="65"/>
      <c r="GE130" s="65"/>
      <c r="GF130" s="65"/>
      <c r="GG130" s="65"/>
      <c r="GH130" s="65"/>
      <c r="GI130" s="65"/>
      <c r="GJ130" s="65"/>
      <c r="GK130" s="65"/>
      <c r="GL130" s="65"/>
      <c r="GM130" s="65"/>
      <c r="GN130" s="65"/>
      <c r="GO130" s="65"/>
      <c r="GP130" s="65"/>
      <c r="GQ130" s="65"/>
      <c r="GR130" s="65"/>
      <c r="GS130" s="65"/>
      <c r="GT130" s="65"/>
      <c r="GU130" s="65"/>
      <c r="GV130" s="65"/>
      <c r="GW130" s="65"/>
      <c r="GX130" s="65"/>
      <c r="GY130" s="65"/>
      <c r="GZ130" s="65"/>
      <c r="HA130" s="65"/>
      <c r="HB130" s="65"/>
      <c r="HC130" s="65"/>
      <c r="HD130" s="65"/>
      <c r="HE130" s="65"/>
      <c r="HF130" s="65"/>
      <c r="HG130" s="65"/>
      <c r="HH130" s="65"/>
      <c r="HI130" s="65"/>
      <c r="HJ130" s="65"/>
      <c r="HK130" s="65"/>
      <c r="HL130" s="65"/>
      <c r="HM130" s="65"/>
      <c r="HN130" s="65"/>
      <c r="HO130" s="65"/>
      <c r="HP130" s="65"/>
      <c r="HQ130" s="65"/>
      <c r="HR130" s="65"/>
      <c r="HS130" s="65"/>
      <c r="HT130" s="65"/>
      <c r="HU130" s="65"/>
      <c r="HV130" s="65"/>
      <c r="HW130" s="65"/>
      <c r="HX130" s="65"/>
      <c r="HY130" s="65"/>
      <c r="HZ130" s="65"/>
      <c r="IA130" s="65"/>
      <c r="IB130" s="65"/>
      <c r="IC130" s="65"/>
      <c r="ID130" s="65"/>
      <c r="IE130" s="65"/>
      <c r="IF130" s="65"/>
      <c r="IG130" s="65"/>
      <c r="IH130" s="65"/>
      <c r="II130" s="65"/>
      <c r="IJ130" s="65"/>
      <c r="IK130" s="65"/>
      <c r="IL130" s="65"/>
      <c r="IM130" s="65"/>
      <c r="IN130" s="65"/>
      <c r="IO130" s="65"/>
      <c r="IP130" s="65"/>
      <c r="IQ130" s="65"/>
      <c r="IR130" s="65"/>
      <c r="IS130" s="65"/>
      <c r="IT130" s="65"/>
      <c r="IU130" s="65"/>
      <c r="IV130" s="65"/>
    </row>
    <row r="131" spans="1:256">
      <c r="A131" s="146"/>
      <c r="B131" s="32"/>
      <c r="C131" s="30"/>
      <c r="D131" s="8"/>
      <c r="E131" s="181"/>
      <c r="F131" s="194"/>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c r="DA131" s="65"/>
      <c r="DB131" s="65"/>
      <c r="DC131" s="65"/>
      <c r="DD131" s="65"/>
      <c r="DE131" s="65"/>
      <c r="DF131" s="65"/>
      <c r="DG131" s="65"/>
      <c r="DH131" s="65"/>
      <c r="DI131" s="65"/>
      <c r="DJ131" s="65"/>
      <c r="DK131" s="65"/>
      <c r="DL131" s="65"/>
      <c r="DM131" s="65"/>
      <c r="DN131" s="65"/>
      <c r="DO131" s="65"/>
      <c r="DP131" s="65"/>
      <c r="DQ131" s="65"/>
      <c r="DR131" s="65"/>
      <c r="DS131" s="65"/>
      <c r="DT131" s="65"/>
      <c r="DU131" s="65"/>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5"/>
      <c r="EU131" s="65"/>
      <c r="EV131" s="65"/>
      <c r="EW131" s="65"/>
      <c r="EX131" s="65"/>
      <c r="EY131" s="65"/>
      <c r="EZ131" s="65"/>
      <c r="FA131" s="65"/>
      <c r="FB131" s="65"/>
      <c r="FC131" s="65"/>
      <c r="FD131" s="65"/>
      <c r="FE131" s="65"/>
      <c r="FF131" s="65"/>
      <c r="FG131" s="65"/>
      <c r="FH131" s="65"/>
      <c r="FI131" s="65"/>
      <c r="FJ131" s="65"/>
      <c r="FK131" s="65"/>
      <c r="FL131" s="65"/>
      <c r="FM131" s="65"/>
      <c r="FN131" s="65"/>
      <c r="FO131" s="65"/>
      <c r="FP131" s="65"/>
      <c r="FQ131" s="65"/>
      <c r="FR131" s="65"/>
      <c r="FS131" s="65"/>
      <c r="FT131" s="65"/>
      <c r="FU131" s="65"/>
      <c r="FV131" s="65"/>
      <c r="FW131" s="65"/>
      <c r="FX131" s="65"/>
      <c r="FY131" s="65"/>
      <c r="FZ131" s="65"/>
      <c r="GA131" s="65"/>
      <c r="GB131" s="65"/>
      <c r="GC131" s="65"/>
      <c r="GD131" s="65"/>
      <c r="GE131" s="65"/>
      <c r="GF131" s="65"/>
      <c r="GG131" s="65"/>
      <c r="GH131" s="65"/>
      <c r="GI131" s="65"/>
      <c r="GJ131" s="65"/>
      <c r="GK131" s="65"/>
      <c r="GL131" s="65"/>
      <c r="GM131" s="65"/>
      <c r="GN131" s="65"/>
      <c r="GO131" s="65"/>
      <c r="GP131" s="65"/>
      <c r="GQ131" s="65"/>
      <c r="GR131" s="65"/>
      <c r="GS131" s="65"/>
      <c r="GT131" s="65"/>
      <c r="GU131" s="65"/>
      <c r="GV131" s="65"/>
      <c r="GW131" s="65"/>
      <c r="GX131" s="65"/>
      <c r="GY131" s="65"/>
      <c r="GZ131" s="65"/>
      <c r="HA131" s="65"/>
      <c r="HB131" s="65"/>
      <c r="HC131" s="65"/>
      <c r="HD131" s="65"/>
      <c r="HE131" s="65"/>
      <c r="HF131" s="65"/>
      <c r="HG131" s="65"/>
      <c r="HH131" s="65"/>
      <c r="HI131" s="65"/>
      <c r="HJ131" s="65"/>
      <c r="HK131" s="65"/>
      <c r="HL131" s="65"/>
      <c r="HM131" s="65"/>
      <c r="HN131" s="65"/>
      <c r="HO131" s="65"/>
      <c r="HP131" s="65"/>
      <c r="HQ131" s="65"/>
      <c r="HR131" s="65"/>
      <c r="HS131" s="65"/>
      <c r="HT131" s="65"/>
      <c r="HU131" s="65"/>
      <c r="HV131" s="65"/>
      <c r="HW131" s="65"/>
      <c r="HX131" s="65"/>
      <c r="HY131" s="65"/>
      <c r="HZ131" s="65"/>
      <c r="IA131" s="65"/>
      <c r="IB131" s="65"/>
      <c r="IC131" s="65"/>
      <c r="ID131" s="65"/>
      <c r="IE131" s="65"/>
      <c r="IF131" s="65"/>
      <c r="IG131" s="65"/>
      <c r="IH131" s="65"/>
      <c r="II131" s="65"/>
      <c r="IJ131" s="65"/>
      <c r="IK131" s="65"/>
      <c r="IL131" s="65"/>
      <c r="IM131" s="65"/>
      <c r="IN131" s="65"/>
      <c r="IO131" s="65"/>
      <c r="IP131" s="65"/>
      <c r="IQ131" s="65"/>
      <c r="IR131" s="65"/>
      <c r="IS131" s="65"/>
      <c r="IT131" s="65"/>
      <c r="IU131" s="65"/>
      <c r="IV131" s="65"/>
    </row>
    <row r="132" spans="1:256">
      <c r="A132" s="146"/>
      <c r="B132" s="32"/>
      <c r="C132" s="30"/>
      <c r="D132" s="8"/>
      <c r="E132" s="181"/>
      <c r="F132" s="194"/>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c r="DA132" s="65"/>
      <c r="DB132" s="65"/>
      <c r="DC132" s="65"/>
      <c r="DD132" s="65"/>
      <c r="DE132" s="65"/>
      <c r="DF132" s="65"/>
      <c r="DG132" s="65"/>
      <c r="DH132" s="65"/>
      <c r="DI132" s="65"/>
      <c r="DJ132" s="65"/>
      <c r="DK132" s="65"/>
      <c r="DL132" s="65"/>
      <c r="DM132" s="65"/>
      <c r="DN132" s="65"/>
      <c r="DO132" s="65"/>
      <c r="DP132" s="65"/>
      <c r="DQ132" s="65"/>
      <c r="DR132" s="65"/>
      <c r="DS132" s="65"/>
      <c r="DT132" s="65"/>
      <c r="DU132" s="65"/>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5"/>
      <c r="EU132" s="65"/>
      <c r="EV132" s="65"/>
      <c r="EW132" s="65"/>
      <c r="EX132" s="65"/>
      <c r="EY132" s="65"/>
      <c r="EZ132" s="65"/>
      <c r="FA132" s="65"/>
      <c r="FB132" s="65"/>
      <c r="FC132" s="65"/>
      <c r="FD132" s="65"/>
      <c r="FE132" s="65"/>
      <c r="FF132" s="65"/>
      <c r="FG132" s="65"/>
      <c r="FH132" s="65"/>
      <c r="FI132" s="65"/>
      <c r="FJ132" s="65"/>
      <c r="FK132" s="65"/>
      <c r="FL132" s="65"/>
      <c r="FM132" s="65"/>
      <c r="FN132" s="65"/>
      <c r="FO132" s="65"/>
      <c r="FP132" s="65"/>
      <c r="FQ132" s="65"/>
      <c r="FR132" s="65"/>
      <c r="FS132" s="65"/>
      <c r="FT132" s="65"/>
      <c r="FU132" s="65"/>
      <c r="FV132" s="65"/>
      <c r="FW132" s="65"/>
      <c r="FX132" s="65"/>
      <c r="FY132" s="65"/>
      <c r="FZ132" s="65"/>
      <c r="GA132" s="65"/>
      <c r="GB132" s="65"/>
      <c r="GC132" s="65"/>
      <c r="GD132" s="65"/>
      <c r="GE132" s="65"/>
      <c r="GF132" s="65"/>
      <c r="GG132" s="65"/>
      <c r="GH132" s="65"/>
      <c r="GI132" s="65"/>
      <c r="GJ132" s="65"/>
      <c r="GK132" s="65"/>
      <c r="GL132" s="65"/>
      <c r="GM132" s="65"/>
      <c r="GN132" s="65"/>
      <c r="GO132" s="65"/>
      <c r="GP132" s="65"/>
      <c r="GQ132" s="65"/>
      <c r="GR132" s="65"/>
      <c r="GS132" s="65"/>
      <c r="GT132" s="65"/>
      <c r="GU132" s="65"/>
      <c r="GV132" s="65"/>
      <c r="GW132" s="65"/>
      <c r="GX132" s="65"/>
      <c r="GY132" s="65"/>
      <c r="GZ132" s="65"/>
      <c r="HA132" s="65"/>
      <c r="HB132" s="65"/>
      <c r="HC132" s="65"/>
      <c r="HD132" s="65"/>
      <c r="HE132" s="65"/>
      <c r="HF132" s="65"/>
      <c r="HG132" s="65"/>
      <c r="HH132" s="65"/>
      <c r="HI132" s="65"/>
      <c r="HJ132" s="65"/>
      <c r="HK132" s="65"/>
      <c r="HL132" s="65"/>
      <c r="HM132" s="65"/>
      <c r="HN132" s="65"/>
      <c r="HO132" s="65"/>
      <c r="HP132" s="65"/>
      <c r="HQ132" s="65"/>
      <c r="HR132" s="65"/>
      <c r="HS132" s="65"/>
      <c r="HT132" s="65"/>
      <c r="HU132" s="65"/>
      <c r="HV132" s="65"/>
      <c r="HW132" s="65"/>
      <c r="HX132" s="65"/>
      <c r="HY132" s="65"/>
      <c r="HZ132" s="65"/>
      <c r="IA132" s="65"/>
      <c r="IB132" s="65"/>
      <c r="IC132" s="65"/>
      <c r="ID132" s="65"/>
      <c r="IE132" s="65"/>
      <c r="IF132" s="65"/>
      <c r="IG132" s="65"/>
      <c r="IH132" s="65"/>
      <c r="II132" s="65"/>
      <c r="IJ132" s="65"/>
      <c r="IK132" s="65"/>
      <c r="IL132" s="65"/>
      <c r="IM132" s="65"/>
      <c r="IN132" s="65"/>
      <c r="IO132" s="65"/>
      <c r="IP132" s="65"/>
      <c r="IQ132" s="65"/>
      <c r="IR132" s="65"/>
      <c r="IS132" s="65"/>
      <c r="IT132" s="65"/>
      <c r="IU132" s="65"/>
      <c r="IV132" s="65"/>
    </row>
    <row r="133" spans="1:256" s="130" customFormat="1">
      <c r="A133" s="34"/>
      <c r="B133" s="2" t="s">
        <v>85</v>
      </c>
      <c r="C133" s="67"/>
      <c r="D133" s="22"/>
      <c r="E133" s="183"/>
      <c r="F133" s="196">
        <f>SUM(F117:F131)</f>
        <v>0</v>
      </c>
    </row>
    <row r="134" spans="1:256">
      <c r="A134" s="146"/>
      <c r="B134" s="31"/>
      <c r="C134" s="30"/>
      <c r="D134" s="8"/>
      <c r="E134" s="181"/>
      <c r="F134" s="194"/>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c r="DA134" s="65"/>
      <c r="DB134" s="65"/>
      <c r="DC134" s="65"/>
      <c r="DD134" s="65"/>
      <c r="DE134" s="65"/>
      <c r="DF134" s="65"/>
      <c r="DG134" s="65"/>
      <c r="DH134" s="65"/>
      <c r="DI134" s="65"/>
      <c r="DJ134" s="65"/>
      <c r="DK134" s="65"/>
      <c r="DL134" s="65"/>
      <c r="DM134" s="65"/>
      <c r="DN134" s="65"/>
      <c r="DO134" s="65"/>
      <c r="DP134" s="65"/>
      <c r="DQ134" s="65"/>
      <c r="DR134" s="65"/>
      <c r="DS134" s="65"/>
      <c r="DT134" s="65"/>
      <c r="DU134" s="65"/>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5"/>
      <c r="FI134" s="65"/>
      <c r="FJ134" s="65"/>
      <c r="FK134" s="65"/>
      <c r="FL134" s="65"/>
      <c r="FM134" s="65"/>
      <c r="FN134" s="65"/>
      <c r="FO134" s="65"/>
      <c r="FP134" s="65"/>
      <c r="FQ134" s="65"/>
      <c r="FR134" s="65"/>
      <c r="FS134" s="65"/>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5"/>
      <c r="GR134" s="65"/>
      <c r="GS134" s="65"/>
      <c r="GT134" s="65"/>
      <c r="GU134" s="65"/>
      <c r="GV134" s="65"/>
      <c r="GW134" s="65"/>
      <c r="GX134" s="65"/>
      <c r="GY134" s="65"/>
      <c r="GZ134" s="65"/>
      <c r="HA134" s="65"/>
      <c r="HB134" s="65"/>
      <c r="HC134" s="65"/>
      <c r="HD134" s="65"/>
      <c r="HE134" s="65"/>
      <c r="HF134" s="65"/>
      <c r="HG134" s="65"/>
      <c r="HH134" s="65"/>
      <c r="HI134" s="65"/>
      <c r="HJ134" s="65"/>
      <c r="HK134" s="65"/>
      <c r="HL134" s="65"/>
      <c r="HM134" s="65"/>
      <c r="HN134" s="65"/>
      <c r="HO134" s="65"/>
      <c r="HP134" s="65"/>
      <c r="HQ134" s="65"/>
      <c r="HR134" s="65"/>
      <c r="HS134" s="65"/>
      <c r="HT134" s="65"/>
      <c r="HU134" s="65"/>
      <c r="HV134" s="65"/>
      <c r="HW134" s="65"/>
      <c r="HX134" s="65"/>
      <c r="HY134" s="65"/>
      <c r="HZ134" s="65"/>
      <c r="IA134" s="65"/>
      <c r="IB134" s="65"/>
      <c r="IC134" s="65"/>
      <c r="ID134" s="65"/>
      <c r="IE134" s="65"/>
      <c r="IF134" s="65"/>
      <c r="IG134" s="65"/>
      <c r="IH134" s="65"/>
      <c r="II134" s="65"/>
      <c r="IJ134" s="65"/>
      <c r="IK134" s="65"/>
      <c r="IL134" s="65"/>
      <c r="IM134" s="65"/>
      <c r="IN134" s="65"/>
      <c r="IO134" s="65"/>
      <c r="IP134" s="65"/>
      <c r="IQ134" s="65"/>
      <c r="IR134" s="65"/>
      <c r="IS134" s="65"/>
      <c r="IT134" s="65"/>
      <c r="IU134" s="65"/>
      <c r="IV134" s="65"/>
    </row>
    <row r="135" spans="1:256">
      <c r="A135" s="146"/>
      <c r="B135" s="31"/>
      <c r="C135" s="30"/>
      <c r="D135" s="8"/>
      <c r="E135" s="181"/>
      <c r="F135" s="194"/>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c r="DA135" s="65"/>
      <c r="DB135" s="65"/>
      <c r="DC135" s="65"/>
      <c r="DD135" s="65"/>
      <c r="DE135" s="65"/>
      <c r="DF135" s="65"/>
      <c r="DG135" s="65"/>
      <c r="DH135" s="65"/>
      <c r="DI135" s="65"/>
      <c r="DJ135" s="65"/>
      <c r="DK135" s="65"/>
      <c r="DL135" s="65"/>
      <c r="DM135" s="65"/>
      <c r="DN135" s="65"/>
      <c r="DO135" s="65"/>
      <c r="DP135" s="65"/>
      <c r="DQ135" s="65"/>
      <c r="DR135" s="65"/>
      <c r="DS135" s="65"/>
      <c r="DT135" s="65"/>
      <c r="DU135" s="65"/>
      <c r="DV135" s="65"/>
      <c r="DW135" s="65"/>
      <c r="DX135" s="65"/>
      <c r="DY135" s="65"/>
      <c r="DZ135" s="65"/>
      <c r="EA135" s="65"/>
      <c r="EB135" s="65"/>
      <c r="EC135" s="65"/>
      <c r="ED135" s="65"/>
      <c r="EE135" s="65"/>
      <c r="EF135" s="65"/>
      <c r="EG135" s="65"/>
      <c r="EH135" s="65"/>
      <c r="EI135" s="65"/>
      <c r="EJ135" s="65"/>
      <c r="EK135" s="65"/>
      <c r="EL135" s="65"/>
      <c r="EM135" s="65"/>
      <c r="EN135" s="65"/>
      <c r="EO135" s="65"/>
      <c r="EP135" s="65"/>
      <c r="EQ135" s="65"/>
      <c r="ER135" s="65"/>
      <c r="ES135" s="65"/>
      <c r="ET135" s="65"/>
      <c r="EU135" s="65"/>
      <c r="EV135" s="65"/>
      <c r="EW135" s="65"/>
      <c r="EX135" s="65"/>
      <c r="EY135" s="65"/>
      <c r="EZ135" s="65"/>
      <c r="FA135" s="65"/>
      <c r="FB135" s="65"/>
      <c r="FC135" s="65"/>
      <c r="FD135" s="65"/>
      <c r="FE135" s="65"/>
      <c r="FF135" s="65"/>
      <c r="FG135" s="65"/>
      <c r="FH135" s="65"/>
      <c r="FI135" s="65"/>
      <c r="FJ135" s="65"/>
      <c r="FK135" s="65"/>
      <c r="FL135" s="65"/>
      <c r="FM135" s="65"/>
      <c r="FN135" s="65"/>
      <c r="FO135" s="65"/>
      <c r="FP135" s="65"/>
      <c r="FQ135" s="65"/>
      <c r="FR135" s="65"/>
      <c r="FS135" s="65"/>
      <c r="FT135" s="65"/>
      <c r="FU135" s="65"/>
      <c r="FV135" s="65"/>
      <c r="FW135" s="65"/>
      <c r="FX135" s="65"/>
      <c r="FY135" s="65"/>
      <c r="FZ135" s="65"/>
      <c r="GA135" s="65"/>
      <c r="GB135" s="65"/>
      <c r="GC135" s="65"/>
      <c r="GD135" s="65"/>
      <c r="GE135" s="65"/>
      <c r="GF135" s="65"/>
      <c r="GG135" s="65"/>
      <c r="GH135" s="65"/>
      <c r="GI135" s="65"/>
      <c r="GJ135" s="65"/>
      <c r="GK135" s="65"/>
      <c r="GL135" s="65"/>
      <c r="GM135" s="65"/>
      <c r="GN135" s="65"/>
      <c r="GO135" s="65"/>
      <c r="GP135" s="65"/>
      <c r="GQ135" s="65"/>
      <c r="GR135" s="65"/>
      <c r="GS135" s="65"/>
      <c r="GT135" s="65"/>
      <c r="GU135" s="65"/>
      <c r="GV135" s="65"/>
      <c r="GW135" s="65"/>
      <c r="GX135" s="65"/>
      <c r="GY135" s="65"/>
      <c r="GZ135" s="65"/>
      <c r="HA135" s="65"/>
      <c r="HB135" s="65"/>
      <c r="HC135" s="65"/>
      <c r="HD135" s="65"/>
      <c r="HE135" s="65"/>
      <c r="HF135" s="65"/>
      <c r="HG135" s="65"/>
      <c r="HH135" s="65"/>
      <c r="HI135" s="65"/>
      <c r="HJ135" s="65"/>
      <c r="HK135" s="65"/>
      <c r="HL135" s="65"/>
      <c r="HM135" s="65"/>
      <c r="HN135" s="65"/>
      <c r="HO135" s="65"/>
      <c r="HP135" s="65"/>
      <c r="HQ135" s="65"/>
      <c r="HR135" s="65"/>
      <c r="HS135" s="65"/>
      <c r="HT135" s="65"/>
      <c r="HU135" s="65"/>
      <c r="HV135" s="65"/>
      <c r="HW135" s="65"/>
      <c r="HX135" s="65"/>
      <c r="HY135" s="65"/>
      <c r="HZ135" s="65"/>
      <c r="IA135" s="65"/>
      <c r="IB135" s="65"/>
      <c r="IC135" s="65"/>
      <c r="ID135" s="65"/>
      <c r="IE135" s="65"/>
      <c r="IF135" s="65"/>
      <c r="IG135" s="65"/>
      <c r="IH135" s="65"/>
      <c r="II135" s="65"/>
      <c r="IJ135" s="65"/>
      <c r="IK135" s="65"/>
      <c r="IL135" s="65"/>
      <c r="IM135" s="65"/>
      <c r="IN135" s="65"/>
      <c r="IO135" s="65"/>
      <c r="IP135" s="65"/>
      <c r="IQ135" s="65"/>
      <c r="IR135" s="65"/>
      <c r="IS135" s="65"/>
      <c r="IT135" s="65"/>
      <c r="IU135" s="65"/>
      <c r="IV135" s="65"/>
    </row>
    <row r="136" spans="1:256" s="150" customFormat="1">
      <c r="A136" s="148" t="s">
        <v>103</v>
      </c>
      <c r="B136" s="149" t="s">
        <v>133</v>
      </c>
      <c r="C136" s="84" t="s">
        <v>63</v>
      </c>
      <c r="D136" s="84" t="s">
        <v>64</v>
      </c>
      <c r="E136" s="124" t="s">
        <v>263</v>
      </c>
      <c r="F136" s="125" t="s">
        <v>65</v>
      </c>
    </row>
    <row r="137" spans="1:256" s="130" customFormat="1">
      <c r="A137" s="146"/>
      <c r="B137" s="31"/>
      <c r="C137" s="30"/>
      <c r="D137" s="8"/>
      <c r="E137" s="181"/>
      <c r="F137" s="194"/>
      <c r="G137" s="109"/>
      <c r="H137" s="109"/>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09"/>
      <c r="BC137" s="109"/>
      <c r="BD137" s="109"/>
      <c r="BE137" s="109"/>
      <c r="BF137" s="109"/>
      <c r="BG137" s="109"/>
      <c r="BH137" s="109"/>
      <c r="BI137" s="109"/>
      <c r="BJ137" s="109"/>
      <c r="BK137" s="109"/>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c r="DA137" s="109"/>
      <c r="DB137" s="109"/>
      <c r="DC137" s="109"/>
      <c r="DD137" s="109"/>
      <c r="DE137" s="109"/>
      <c r="DF137" s="109"/>
      <c r="DG137" s="109"/>
      <c r="DH137" s="109"/>
      <c r="DI137" s="109"/>
      <c r="DJ137" s="109"/>
      <c r="DK137" s="109"/>
      <c r="DL137" s="109"/>
      <c r="DM137" s="109"/>
      <c r="DN137" s="109"/>
      <c r="DO137" s="109"/>
      <c r="DP137" s="109"/>
      <c r="DQ137" s="109"/>
      <c r="DR137" s="109"/>
      <c r="DS137" s="109"/>
      <c r="DT137" s="109"/>
      <c r="DU137" s="109"/>
      <c r="DV137" s="109"/>
      <c r="DW137" s="109"/>
      <c r="DX137" s="109"/>
      <c r="DY137" s="109"/>
      <c r="DZ137" s="109"/>
      <c r="EA137" s="109"/>
      <c r="EB137" s="109"/>
      <c r="EC137" s="109"/>
      <c r="ED137" s="109"/>
      <c r="EE137" s="109"/>
      <c r="EF137" s="109"/>
      <c r="EG137" s="109"/>
      <c r="EH137" s="109"/>
      <c r="EI137" s="109"/>
      <c r="EJ137" s="109"/>
      <c r="EK137" s="109"/>
      <c r="EL137" s="109"/>
      <c r="EM137" s="109"/>
      <c r="EN137" s="109"/>
      <c r="EO137" s="109"/>
      <c r="EP137" s="109"/>
      <c r="EQ137" s="109"/>
      <c r="ER137" s="109"/>
      <c r="ES137" s="109"/>
      <c r="ET137" s="109"/>
      <c r="EU137" s="109"/>
      <c r="EV137" s="109"/>
      <c r="EW137" s="109"/>
      <c r="EX137" s="109"/>
      <c r="EY137" s="109"/>
      <c r="EZ137" s="109"/>
      <c r="FA137" s="109"/>
      <c r="FB137" s="109"/>
      <c r="FC137" s="109"/>
      <c r="FD137" s="109"/>
      <c r="FE137" s="109"/>
      <c r="FF137" s="109"/>
      <c r="FG137" s="109"/>
      <c r="FH137" s="109"/>
      <c r="FI137" s="109"/>
      <c r="FJ137" s="109"/>
      <c r="FK137" s="109"/>
      <c r="FL137" s="109"/>
      <c r="FM137" s="109"/>
      <c r="FN137" s="109"/>
      <c r="FO137" s="109"/>
      <c r="FP137" s="109"/>
      <c r="FQ137" s="109"/>
      <c r="FR137" s="109"/>
      <c r="FS137" s="109"/>
      <c r="FT137" s="109"/>
      <c r="FU137" s="109"/>
      <c r="FV137" s="109"/>
      <c r="FW137" s="109"/>
      <c r="FX137" s="109"/>
      <c r="FY137" s="109"/>
      <c r="FZ137" s="109"/>
      <c r="GA137" s="109"/>
      <c r="GB137" s="109"/>
      <c r="GC137" s="109"/>
      <c r="GD137" s="109"/>
      <c r="GE137" s="109"/>
      <c r="GF137" s="109"/>
      <c r="GG137" s="109"/>
      <c r="GH137" s="109"/>
      <c r="GI137" s="109"/>
      <c r="GJ137" s="109"/>
      <c r="GK137" s="109"/>
      <c r="GL137" s="109"/>
      <c r="GM137" s="109"/>
      <c r="GN137" s="109"/>
      <c r="GO137" s="109"/>
      <c r="GP137" s="109"/>
      <c r="GQ137" s="109"/>
      <c r="GR137" s="109"/>
      <c r="GS137" s="109"/>
      <c r="GT137" s="109"/>
      <c r="GU137" s="109"/>
      <c r="GV137" s="109"/>
      <c r="GW137" s="109"/>
      <c r="GX137" s="109"/>
      <c r="GY137" s="109"/>
      <c r="GZ137" s="109"/>
      <c r="HA137" s="109"/>
      <c r="HB137" s="109"/>
      <c r="HC137" s="109"/>
      <c r="HD137" s="109"/>
      <c r="HE137" s="109"/>
      <c r="HF137" s="109"/>
      <c r="HG137" s="109"/>
      <c r="HH137" s="109"/>
      <c r="HI137" s="109"/>
      <c r="HJ137" s="109"/>
      <c r="HK137" s="109"/>
      <c r="HL137" s="109"/>
      <c r="HM137" s="109"/>
      <c r="HN137" s="109"/>
      <c r="HO137" s="109"/>
      <c r="HP137" s="109"/>
      <c r="HQ137" s="109"/>
      <c r="HR137" s="109"/>
      <c r="HS137" s="109"/>
      <c r="HT137" s="109"/>
      <c r="HU137" s="109"/>
      <c r="HV137" s="109"/>
      <c r="HW137" s="109"/>
      <c r="HX137" s="109"/>
      <c r="HY137" s="109"/>
      <c r="HZ137" s="109"/>
      <c r="IA137" s="109"/>
      <c r="IB137" s="109"/>
      <c r="IC137" s="109"/>
      <c r="ID137" s="109"/>
      <c r="IE137" s="109"/>
      <c r="IF137" s="109"/>
      <c r="IG137" s="109"/>
      <c r="IH137" s="109"/>
      <c r="II137" s="109"/>
      <c r="IJ137" s="109"/>
      <c r="IK137" s="109"/>
      <c r="IL137" s="109"/>
      <c r="IM137" s="109"/>
      <c r="IN137" s="109"/>
      <c r="IO137" s="109"/>
      <c r="IP137" s="109"/>
      <c r="IQ137" s="109"/>
      <c r="IR137" s="109"/>
      <c r="IS137" s="109"/>
      <c r="IT137" s="109"/>
      <c r="IU137" s="109"/>
      <c r="IV137" s="109"/>
    </row>
    <row r="138" spans="1:256" ht="36">
      <c r="A138" s="146"/>
      <c r="B138" s="136" t="s">
        <v>134</v>
      </c>
      <c r="C138" s="151"/>
      <c r="D138" s="151"/>
      <c r="E138" s="187"/>
      <c r="F138" s="152"/>
    </row>
    <row r="139" spans="1:256" s="130" customFormat="1">
      <c r="A139" s="146"/>
      <c r="B139" s="32"/>
      <c r="C139" s="30"/>
      <c r="D139" s="8"/>
      <c r="E139" s="181"/>
      <c r="F139" s="194"/>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c r="AW139" s="109"/>
      <c r="AX139" s="109"/>
      <c r="AY139" s="109"/>
      <c r="AZ139" s="109"/>
      <c r="BA139" s="109"/>
      <c r="BB139" s="109"/>
      <c r="BC139" s="109"/>
      <c r="BD139" s="109"/>
      <c r="BE139" s="109"/>
      <c r="BF139" s="109"/>
      <c r="BG139" s="109"/>
      <c r="BH139" s="109"/>
      <c r="BI139" s="109"/>
      <c r="BJ139" s="109"/>
      <c r="BK139" s="109"/>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c r="DA139" s="109"/>
      <c r="DB139" s="109"/>
      <c r="DC139" s="109"/>
      <c r="DD139" s="109"/>
      <c r="DE139" s="109"/>
      <c r="DF139" s="109"/>
      <c r="DG139" s="109"/>
      <c r="DH139" s="109"/>
      <c r="DI139" s="109"/>
      <c r="DJ139" s="109"/>
      <c r="DK139" s="109"/>
      <c r="DL139" s="109"/>
      <c r="DM139" s="109"/>
      <c r="DN139" s="109"/>
      <c r="DO139" s="109"/>
      <c r="DP139" s="109"/>
      <c r="DQ139" s="109"/>
      <c r="DR139" s="109"/>
      <c r="DS139" s="109"/>
      <c r="DT139" s="109"/>
      <c r="DU139" s="109"/>
      <c r="DV139" s="109"/>
      <c r="DW139" s="109"/>
      <c r="DX139" s="109"/>
      <c r="DY139" s="109"/>
      <c r="DZ139" s="109"/>
      <c r="EA139" s="109"/>
      <c r="EB139" s="109"/>
      <c r="EC139" s="109"/>
      <c r="ED139" s="109"/>
      <c r="EE139" s="109"/>
      <c r="EF139" s="109"/>
      <c r="EG139" s="109"/>
      <c r="EH139" s="109"/>
      <c r="EI139" s="109"/>
      <c r="EJ139" s="109"/>
      <c r="EK139" s="109"/>
      <c r="EL139" s="109"/>
      <c r="EM139" s="109"/>
      <c r="EN139" s="109"/>
      <c r="EO139" s="109"/>
      <c r="EP139" s="109"/>
      <c r="EQ139" s="109"/>
      <c r="ER139" s="109"/>
      <c r="ES139" s="109"/>
      <c r="ET139" s="109"/>
      <c r="EU139" s="109"/>
      <c r="EV139" s="109"/>
      <c r="EW139" s="109"/>
      <c r="EX139" s="109"/>
      <c r="EY139" s="109"/>
      <c r="EZ139" s="109"/>
      <c r="FA139" s="109"/>
      <c r="FB139" s="109"/>
      <c r="FC139" s="109"/>
      <c r="FD139" s="109"/>
      <c r="FE139" s="109"/>
      <c r="FF139" s="109"/>
      <c r="FG139" s="109"/>
      <c r="FH139" s="109"/>
      <c r="FI139" s="109"/>
      <c r="FJ139" s="109"/>
      <c r="FK139" s="109"/>
      <c r="FL139" s="109"/>
      <c r="FM139" s="109"/>
      <c r="FN139" s="109"/>
      <c r="FO139" s="109"/>
      <c r="FP139" s="109"/>
      <c r="FQ139" s="109"/>
      <c r="FR139" s="109"/>
      <c r="FS139" s="109"/>
      <c r="FT139" s="109"/>
      <c r="FU139" s="109"/>
      <c r="FV139" s="109"/>
      <c r="FW139" s="109"/>
      <c r="FX139" s="109"/>
      <c r="FY139" s="109"/>
      <c r="FZ139" s="109"/>
      <c r="GA139" s="109"/>
      <c r="GB139" s="109"/>
      <c r="GC139" s="109"/>
      <c r="GD139" s="109"/>
      <c r="GE139" s="109"/>
      <c r="GF139" s="109"/>
      <c r="GG139" s="109"/>
      <c r="GH139" s="109"/>
      <c r="GI139" s="109"/>
      <c r="GJ139" s="109"/>
      <c r="GK139" s="109"/>
      <c r="GL139" s="109"/>
      <c r="GM139" s="109"/>
      <c r="GN139" s="109"/>
      <c r="GO139" s="109"/>
      <c r="GP139" s="109"/>
      <c r="GQ139" s="109"/>
      <c r="GR139" s="109"/>
      <c r="GS139" s="109"/>
      <c r="GT139" s="109"/>
      <c r="GU139" s="109"/>
      <c r="GV139" s="109"/>
      <c r="GW139" s="109"/>
      <c r="GX139" s="109"/>
      <c r="GY139" s="109"/>
      <c r="GZ139" s="109"/>
      <c r="HA139" s="109"/>
      <c r="HB139" s="109"/>
      <c r="HC139" s="109"/>
      <c r="HD139" s="109"/>
      <c r="HE139" s="109"/>
      <c r="HF139" s="109"/>
      <c r="HG139" s="109"/>
      <c r="HH139" s="109"/>
      <c r="HI139" s="109"/>
      <c r="HJ139" s="109"/>
      <c r="HK139" s="109"/>
      <c r="HL139" s="109"/>
      <c r="HM139" s="109"/>
      <c r="HN139" s="109"/>
      <c r="HO139" s="109"/>
      <c r="HP139" s="109"/>
      <c r="HQ139" s="109"/>
      <c r="HR139" s="109"/>
      <c r="HS139" s="109"/>
      <c r="HT139" s="109"/>
      <c r="HU139" s="109"/>
      <c r="HV139" s="109"/>
      <c r="HW139" s="109"/>
      <c r="HX139" s="109"/>
      <c r="HY139" s="109"/>
      <c r="HZ139" s="109"/>
      <c r="IA139" s="109"/>
      <c r="IB139" s="109"/>
      <c r="IC139" s="109"/>
      <c r="ID139" s="109"/>
      <c r="IE139" s="109"/>
      <c r="IF139" s="109"/>
      <c r="IG139" s="109"/>
      <c r="IH139" s="109"/>
      <c r="II139" s="109"/>
      <c r="IJ139" s="109"/>
      <c r="IK139" s="109"/>
      <c r="IL139" s="109"/>
      <c r="IM139" s="109"/>
      <c r="IN139" s="109"/>
      <c r="IO139" s="109"/>
      <c r="IP139" s="109"/>
      <c r="IQ139" s="109"/>
      <c r="IR139" s="109"/>
      <c r="IS139" s="109"/>
      <c r="IT139" s="109"/>
      <c r="IU139" s="109"/>
      <c r="IV139" s="109"/>
    </row>
    <row r="140" spans="1:256" ht="179.25" customHeight="1">
      <c r="A140" s="146" t="s">
        <v>70</v>
      </c>
      <c r="B140" s="31" t="s">
        <v>196</v>
      </c>
      <c r="C140" s="30" t="s">
        <v>71</v>
      </c>
      <c r="D140" s="8">
        <v>2</v>
      </c>
      <c r="E140" s="181"/>
      <c r="F140" s="194">
        <f>E140*D140</f>
        <v>0</v>
      </c>
    </row>
    <row r="141" spans="1:256">
      <c r="A141" s="146"/>
      <c r="B141" s="32"/>
      <c r="C141" s="30"/>
      <c r="D141" s="8"/>
      <c r="E141" s="181"/>
      <c r="F141" s="194"/>
    </row>
    <row r="142" spans="1:256" ht="174" customHeight="1">
      <c r="A142" s="146" t="s">
        <v>72</v>
      </c>
      <c r="B142" s="31" t="s">
        <v>197</v>
      </c>
      <c r="C142" s="30" t="s">
        <v>71</v>
      </c>
      <c r="D142" s="8">
        <v>1</v>
      </c>
      <c r="E142" s="181"/>
      <c r="F142" s="194">
        <f>E142*D142</f>
        <v>0</v>
      </c>
    </row>
    <row r="143" spans="1:256">
      <c r="A143" s="146"/>
      <c r="B143" s="31"/>
      <c r="C143" s="30"/>
      <c r="D143" s="8"/>
      <c r="E143" s="181"/>
      <c r="F143" s="194"/>
    </row>
    <row r="144" spans="1:256" ht="162.75" customHeight="1">
      <c r="A144" s="146" t="s">
        <v>73</v>
      </c>
      <c r="B144" s="60" t="s">
        <v>198</v>
      </c>
      <c r="C144" s="33" t="s">
        <v>71</v>
      </c>
      <c r="D144" s="26">
        <v>1</v>
      </c>
      <c r="E144" s="182"/>
      <c r="F144" s="199">
        <f>E144*D144</f>
        <v>0</v>
      </c>
    </row>
    <row r="145" spans="1:10">
      <c r="B145" s="1"/>
      <c r="C145" s="30"/>
      <c r="D145" s="8"/>
      <c r="E145" s="181"/>
      <c r="F145" s="194"/>
    </row>
    <row r="146" spans="1:10">
      <c r="B146" s="2" t="s">
        <v>85</v>
      </c>
      <c r="C146" s="30"/>
      <c r="D146" s="8"/>
      <c r="E146" s="181"/>
      <c r="F146" s="196">
        <f>SUM(F139:F144)</f>
        <v>0</v>
      </c>
    </row>
    <row r="147" spans="1:10">
      <c r="B147" s="1"/>
      <c r="C147" s="30"/>
      <c r="D147" s="8"/>
      <c r="E147" s="181"/>
      <c r="F147" s="194"/>
    </row>
    <row r="148" spans="1:10">
      <c r="B148" s="1"/>
      <c r="C148" s="30"/>
      <c r="D148" s="8"/>
      <c r="E148" s="181"/>
      <c r="F148" s="194"/>
    </row>
    <row r="149" spans="1:10">
      <c r="A149" s="86" t="s">
        <v>105</v>
      </c>
      <c r="B149" s="143" t="s">
        <v>135</v>
      </c>
      <c r="C149" s="84" t="s">
        <v>63</v>
      </c>
      <c r="D149" s="84" t="s">
        <v>64</v>
      </c>
      <c r="E149" s="124" t="s">
        <v>263</v>
      </c>
      <c r="F149" s="125" t="s">
        <v>65</v>
      </c>
    </row>
    <row r="150" spans="1:10">
      <c r="B150" s="1"/>
      <c r="C150" s="30"/>
      <c r="D150" s="8"/>
      <c r="E150" s="181"/>
      <c r="F150" s="194"/>
    </row>
    <row r="151" spans="1:10" ht="24">
      <c r="B151" s="153" t="s">
        <v>136</v>
      </c>
      <c r="C151" s="30"/>
      <c r="D151" s="8"/>
      <c r="E151" s="181"/>
      <c r="F151" s="194"/>
    </row>
    <row r="152" spans="1:10">
      <c r="B152" s="154"/>
      <c r="C152" s="30"/>
      <c r="D152" s="8"/>
      <c r="E152" s="181"/>
      <c r="F152" s="194"/>
    </row>
    <row r="153" spans="1:10" ht="47.45" customHeight="1">
      <c r="A153" s="69" t="s">
        <v>70</v>
      </c>
      <c r="B153" s="155" t="s">
        <v>199</v>
      </c>
      <c r="C153" s="33" t="s">
        <v>81</v>
      </c>
      <c r="D153" s="26">
        <v>28</v>
      </c>
      <c r="E153" s="182"/>
      <c r="F153" s="199">
        <f>E153*D153</f>
        <v>0</v>
      </c>
    </row>
    <row r="154" spans="1:10" s="162" customFormat="1">
      <c r="A154" s="156"/>
      <c r="B154" s="157" t="s">
        <v>85</v>
      </c>
      <c r="C154" s="158"/>
      <c r="D154" s="159"/>
      <c r="E154" s="188"/>
      <c r="F154" s="161">
        <f>SUM(F153:F153)</f>
        <v>0</v>
      </c>
    </row>
    <row r="155" spans="1:10" s="162" customFormat="1">
      <c r="A155" s="156"/>
      <c r="C155" s="158"/>
      <c r="D155" s="159"/>
      <c r="E155" s="188"/>
      <c r="F155" s="161"/>
    </row>
    <row r="156" spans="1:10">
      <c r="A156" s="86" t="s">
        <v>147</v>
      </c>
      <c r="B156" s="143" t="s">
        <v>47</v>
      </c>
      <c r="C156" s="84" t="s">
        <v>63</v>
      </c>
      <c r="D156" s="84" t="s">
        <v>64</v>
      </c>
      <c r="E156" s="124" t="s">
        <v>263</v>
      </c>
      <c r="F156" s="125" t="s">
        <v>65</v>
      </c>
    </row>
    <row r="157" spans="1:10" s="165" customFormat="1">
      <c r="A157" s="37"/>
      <c r="B157" s="163"/>
      <c r="C157" s="139"/>
      <c r="D157" s="140"/>
      <c r="E157" s="189"/>
      <c r="F157" s="141"/>
      <c r="G157" s="41"/>
      <c r="H157" s="42"/>
      <c r="I157" s="42"/>
      <c r="J157" s="43"/>
    </row>
    <row r="158" spans="1:10" s="165" customFormat="1">
      <c r="A158" s="37" t="s">
        <v>70</v>
      </c>
      <c r="B158" s="163" t="s">
        <v>48</v>
      </c>
      <c r="C158" s="139" t="s">
        <v>49</v>
      </c>
      <c r="D158" s="140">
        <v>20</v>
      </c>
      <c r="E158" s="189"/>
      <c r="F158" s="199">
        <f>D158*E158</f>
        <v>0</v>
      </c>
      <c r="G158" s="41"/>
      <c r="H158" s="42"/>
      <c r="I158" s="42"/>
      <c r="J158" s="43"/>
    </row>
    <row r="159" spans="1:10" s="165" customFormat="1">
      <c r="A159" s="37"/>
      <c r="B159" s="163"/>
      <c r="C159" s="139"/>
      <c r="D159" s="140"/>
      <c r="E159" s="189"/>
      <c r="F159" s="141"/>
      <c r="G159" s="41"/>
      <c r="H159" s="42"/>
      <c r="I159" s="42"/>
      <c r="J159" s="43"/>
    </row>
    <row r="160" spans="1:10">
      <c r="E160" s="180"/>
    </row>
    <row r="161" spans="1:256">
      <c r="B161" s="130" t="s">
        <v>90</v>
      </c>
      <c r="E161" s="180"/>
    </row>
    <row r="162" spans="1:256">
      <c r="E162" s="180"/>
    </row>
    <row r="163" spans="1:256">
      <c r="E163" s="180"/>
    </row>
    <row r="164" spans="1:256" ht="24">
      <c r="A164" s="69" t="s">
        <v>99</v>
      </c>
      <c r="B164" s="1" t="s">
        <v>98</v>
      </c>
      <c r="E164" s="180"/>
      <c r="F164" s="108">
        <f>SUM(F65)</f>
        <v>0</v>
      </c>
    </row>
    <row r="165" spans="1:256">
      <c r="A165" s="69" t="s">
        <v>100</v>
      </c>
      <c r="B165" s="1" t="s">
        <v>92</v>
      </c>
      <c r="C165" s="9"/>
      <c r="D165" s="16"/>
      <c r="E165" s="179"/>
      <c r="F165" s="127">
        <f>SUM(F87)</f>
        <v>0</v>
      </c>
      <c r="K165" s="69"/>
      <c r="L165" s="1"/>
      <c r="M165" s="7"/>
      <c r="N165" s="8"/>
      <c r="O165" s="12"/>
      <c r="P165" s="12"/>
    </row>
    <row r="166" spans="1:256" s="65" customFormat="1">
      <c r="A166" s="69" t="s">
        <v>101</v>
      </c>
      <c r="B166" s="135" t="s">
        <v>93</v>
      </c>
      <c r="C166" s="7"/>
      <c r="D166" s="8"/>
      <c r="E166" s="181"/>
      <c r="F166" s="194">
        <f>SUM(F111)</f>
        <v>0</v>
      </c>
      <c r="G166" s="12"/>
      <c r="H166" s="12"/>
      <c r="I166" s="24"/>
    </row>
    <row r="167" spans="1:256">
      <c r="A167" s="69" t="s">
        <v>102</v>
      </c>
      <c r="B167" s="167" t="s">
        <v>96</v>
      </c>
      <c r="C167" s="7"/>
      <c r="D167" s="8"/>
      <c r="E167" s="181"/>
      <c r="F167" s="194">
        <f>SUM(F133)</f>
        <v>0</v>
      </c>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c r="DA167" s="65"/>
      <c r="DB167" s="65"/>
      <c r="DC167" s="65"/>
      <c r="DD167" s="65"/>
      <c r="DE167" s="65"/>
      <c r="DF167" s="65"/>
      <c r="DG167" s="65"/>
      <c r="DH167" s="65"/>
      <c r="DI167" s="65"/>
      <c r="DJ167" s="65"/>
      <c r="DK167" s="65"/>
      <c r="DL167" s="65"/>
      <c r="DM167" s="65"/>
      <c r="DN167" s="65"/>
      <c r="DO167" s="65"/>
      <c r="DP167" s="65"/>
      <c r="DQ167" s="65"/>
      <c r="DR167" s="65"/>
      <c r="DS167" s="65"/>
      <c r="DT167" s="65"/>
      <c r="DU167" s="65"/>
      <c r="DV167" s="65"/>
      <c r="DW167" s="65"/>
      <c r="DX167" s="65"/>
      <c r="DY167" s="65"/>
      <c r="DZ167" s="65"/>
      <c r="EA167" s="65"/>
      <c r="EB167" s="65"/>
      <c r="EC167" s="65"/>
      <c r="ED167" s="65"/>
      <c r="EE167" s="65"/>
      <c r="EF167" s="65"/>
      <c r="EG167" s="65"/>
      <c r="EH167" s="65"/>
      <c r="EI167" s="65"/>
      <c r="EJ167" s="65"/>
      <c r="EK167" s="65"/>
      <c r="EL167" s="65"/>
      <c r="EM167" s="65"/>
      <c r="EN167" s="65"/>
      <c r="EO167" s="65"/>
      <c r="EP167" s="65"/>
      <c r="EQ167" s="65"/>
      <c r="ER167" s="65"/>
      <c r="ES167" s="65"/>
      <c r="ET167" s="65"/>
      <c r="EU167" s="65"/>
      <c r="EV167" s="65"/>
      <c r="EW167" s="65"/>
      <c r="EX167" s="65"/>
      <c r="EY167" s="65"/>
      <c r="EZ167" s="65"/>
      <c r="FA167" s="65"/>
      <c r="FB167" s="65"/>
      <c r="FC167" s="65"/>
      <c r="FD167" s="65"/>
      <c r="FE167" s="65"/>
      <c r="FF167" s="65"/>
      <c r="FG167" s="65"/>
      <c r="FH167" s="65"/>
      <c r="FI167" s="65"/>
      <c r="FJ167" s="65"/>
      <c r="FK167" s="65"/>
      <c r="FL167" s="65"/>
      <c r="FM167" s="65"/>
      <c r="FN167" s="65"/>
      <c r="FO167" s="65"/>
      <c r="FP167" s="65"/>
      <c r="FQ167" s="65"/>
      <c r="FR167" s="65"/>
      <c r="FS167" s="65"/>
      <c r="FT167" s="65"/>
      <c r="FU167" s="65"/>
      <c r="FV167" s="65"/>
      <c r="FW167" s="65"/>
      <c r="FX167" s="65"/>
      <c r="FY167" s="65"/>
      <c r="FZ167" s="65"/>
      <c r="GA167" s="65"/>
      <c r="GB167" s="65"/>
      <c r="GC167" s="65"/>
      <c r="GD167" s="65"/>
      <c r="GE167" s="65"/>
      <c r="GF167" s="65"/>
      <c r="GG167" s="65"/>
      <c r="GH167" s="65"/>
      <c r="GI167" s="65"/>
      <c r="GJ167" s="65"/>
      <c r="GK167" s="65"/>
      <c r="GL167" s="65"/>
      <c r="GM167" s="65"/>
      <c r="GN167" s="65"/>
      <c r="GO167" s="65"/>
      <c r="GP167" s="65"/>
      <c r="GQ167" s="65"/>
      <c r="GR167" s="65"/>
      <c r="GS167" s="65"/>
      <c r="GT167" s="65"/>
      <c r="GU167" s="65"/>
      <c r="GV167" s="65"/>
      <c r="GW167" s="65"/>
      <c r="GX167" s="65"/>
      <c r="GY167" s="65"/>
      <c r="GZ167" s="65"/>
      <c r="HA167" s="65"/>
      <c r="HB167" s="65"/>
      <c r="HC167" s="65"/>
      <c r="HD167" s="65"/>
      <c r="HE167" s="65"/>
      <c r="HF167" s="65"/>
      <c r="HG167" s="65"/>
      <c r="HH167" s="65"/>
      <c r="HI167" s="65"/>
      <c r="HJ167" s="65"/>
      <c r="HK167" s="65"/>
      <c r="HL167" s="65"/>
      <c r="HM167" s="65"/>
      <c r="HN167" s="65"/>
      <c r="HO167" s="65"/>
      <c r="HP167" s="65"/>
      <c r="HQ167" s="65"/>
      <c r="HR167" s="65"/>
      <c r="HS167" s="65"/>
      <c r="HT167" s="65"/>
      <c r="HU167" s="65"/>
      <c r="HV167" s="65"/>
      <c r="HW167" s="65"/>
      <c r="HX167" s="65"/>
      <c r="HY167" s="65"/>
      <c r="HZ167" s="65"/>
      <c r="IA167" s="65"/>
      <c r="IB167" s="65"/>
      <c r="IC167" s="65"/>
      <c r="ID167" s="65"/>
      <c r="IE167" s="65"/>
      <c r="IF167" s="65"/>
      <c r="IG167" s="65"/>
      <c r="IH167" s="65"/>
      <c r="II167" s="65"/>
      <c r="IJ167" s="65"/>
      <c r="IK167" s="65"/>
      <c r="IL167" s="65"/>
      <c r="IM167" s="65"/>
      <c r="IN167" s="65"/>
      <c r="IO167" s="65"/>
      <c r="IP167" s="65"/>
      <c r="IQ167" s="65"/>
      <c r="IR167" s="65"/>
      <c r="IS167" s="65"/>
      <c r="IT167" s="65"/>
      <c r="IU167" s="65"/>
      <c r="IV167" s="65"/>
    </row>
    <row r="168" spans="1:256">
      <c r="A168" s="69" t="s">
        <v>103</v>
      </c>
      <c r="B168" s="167" t="s">
        <v>268</v>
      </c>
      <c r="C168" s="7"/>
      <c r="D168" s="8"/>
      <c r="E168" s="181"/>
      <c r="F168" s="194">
        <f>SUM(F146)</f>
        <v>0</v>
      </c>
    </row>
    <row r="169" spans="1:256">
      <c r="A169" s="37" t="s">
        <v>105</v>
      </c>
      <c r="B169" s="168" t="s">
        <v>135</v>
      </c>
      <c r="C169" s="7"/>
      <c r="D169" s="8"/>
      <c r="E169" s="181"/>
      <c r="F169" s="194">
        <f>SUM(F154)</f>
        <v>0</v>
      </c>
    </row>
    <row r="170" spans="1:256">
      <c r="A170" s="37" t="s">
        <v>147</v>
      </c>
      <c r="B170" s="168" t="s">
        <v>47</v>
      </c>
      <c r="C170" s="7"/>
      <c r="D170" s="8"/>
      <c r="E170" s="181"/>
      <c r="F170" s="194">
        <f>F158</f>
        <v>0</v>
      </c>
    </row>
    <row r="171" spans="1:256">
      <c r="C171" s="169"/>
      <c r="E171" s="19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c r="AZ171" s="130"/>
      <c r="BA171" s="130"/>
      <c r="BB171" s="130"/>
      <c r="BC171" s="130"/>
      <c r="BD171" s="130"/>
      <c r="BE171" s="130"/>
      <c r="BF171" s="130"/>
      <c r="BG171" s="130"/>
      <c r="BH171" s="130"/>
      <c r="BI171" s="130"/>
      <c r="BJ171" s="130"/>
      <c r="BK171" s="130"/>
      <c r="BL171" s="130"/>
      <c r="BM171" s="130"/>
      <c r="BN171" s="130"/>
      <c r="BO171" s="130"/>
      <c r="BP171" s="130"/>
      <c r="BQ171" s="130"/>
      <c r="BR171" s="130"/>
      <c r="BS171" s="130"/>
      <c r="BT171" s="130"/>
      <c r="BU171" s="130"/>
      <c r="BV171" s="130"/>
      <c r="BW171" s="130"/>
      <c r="BX171" s="130"/>
      <c r="BY171" s="130"/>
      <c r="BZ171" s="130"/>
      <c r="CA171" s="130"/>
      <c r="CB171" s="130"/>
      <c r="CC171" s="130"/>
      <c r="CD171" s="130"/>
      <c r="CE171" s="130"/>
      <c r="CF171" s="130"/>
      <c r="CG171" s="130"/>
      <c r="CH171" s="130"/>
      <c r="CI171" s="130"/>
      <c r="CJ171" s="130"/>
      <c r="CK171" s="130"/>
      <c r="CL171" s="130"/>
      <c r="CM171" s="130"/>
      <c r="CN171" s="130"/>
      <c r="CO171" s="130"/>
      <c r="CP171" s="130"/>
      <c r="CQ171" s="130"/>
      <c r="CR171" s="130"/>
      <c r="CS171" s="130"/>
      <c r="CT171" s="130"/>
      <c r="CU171" s="130"/>
      <c r="CV171" s="130"/>
      <c r="CW171" s="130"/>
      <c r="CX171" s="130"/>
      <c r="CY171" s="130"/>
      <c r="CZ171" s="130"/>
      <c r="DA171" s="130"/>
      <c r="DB171" s="130"/>
      <c r="DC171" s="130"/>
      <c r="DD171" s="130"/>
      <c r="DE171" s="130"/>
      <c r="DF171" s="130"/>
      <c r="DG171" s="130"/>
      <c r="DH171" s="130"/>
      <c r="DI171" s="130"/>
      <c r="DJ171" s="130"/>
      <c r="DK171" s="130"/>
      <c r="DL171" s="130"/>
      <c r="DM171" s="130"/>
      <c r="DN171" s="130"/>
      <c r="DO171" s="130"/>
      <c r="DP171" s="130"/>
      <c r="DQ171" s="130"/>
      <c r="DR171" s="130"/>
      <c r="DS171" s="130"/>
      <c r="DT171" s="130"/>
      <c r="DU171" s="130"/>
      <c r="DV171" s="130"/>
      <c r="DW171" s="130"/>
      <c r="DX171" s="130"/>
      <c r="DY171" s="130"/>
      <c r="DZ171" s="130"/>
      <c r="EA171" s="130"/>
      <c r="EB171" s="130"/>
      <c r="EC171" s="130"/>
      <c r="ED171" s="130"/>
      <c r="EE171" s="130"/>
      <c r="EF171" s="130"/>
      <c r="EG171" s="130"/>
      <c r="EH171" s="130"/>
      <c r="EI171" s="130"/>
      <c r="EJ171" s="130"/>
      <c r="EK171" s="130"/>
      <c r="EL171" s="130"/>
      <c r="EM171" s="130"/>
      <c r="EN171" s="130"/>
      <c r="EO171" s="130"/>
      <c r="EP171" s="130"/>
      <c r="EQ171" s="130"/>
      <c r="ER171" s="130"/>
      <c r="ES171" s="130"/>
      <c r="ET171" s="130"/>
      <c r="EU171" s="130"/>
      <c r="EV171" s="130"/>
      <c r="EW171" s="130"/>
      <c r="EX171" s="130"/>
      <c r="EY171" s="130"/>
      <c r="EZ171" s="130"/>
      <c r="FA171" s="130"/>
      <c r="FB171" s="130"/>
      <c r="FC171" s="130"/>
      <c r="FD171" s="130"/>
      <c r="FE171" s="130"/>
      <c r="FF171" s="130"/>
      <c r="FG171" s="130"/>
      <c r="FH171" s="130"/>
      <c r="FI171" s="130"/>
      <c r="FJ171" s="130"/>
      <c r="FK171" s="130"/>
      <c r="FL171" s="130"/>
      <c r="FM171" s="130"/>
      <c r="FN171" s="130"/>
      <c r="FO171" s="130"/>
      <c r="FP171" s="130"/>
      <c r="FQ171" s="130"/>
      <c r="FR171" s="130"/>
      <c r="FS171" s="130"/>
      <c r="FT171" s="130"/>
      <c r="FU171" s="130"/>
      <c r="FV171" s="130"/>
      <c r="FW171" s="130"/>
      <c r="FX171" s="130"/>
      <c r="FY171" s="130"/>
      <c r="FZ171" s="130"/>
      <c r="GA171" s="130"/>
      <c r="GB171" s="130"/>
      <c r="GC171" s="130"/>
      <c r="GD171" s="130"/>
      <c r="GE171" s="130"/>
      <c r="GF171" s="130"/>
      <c r="GG171" s="130"/>
      <c r="GH171" s="130"/>
      <c r="GI171" s="130"/>
      <c r="GJ171" s="130"/>
      <c r="GK171" s="130"/>
      <c r="GL171" s="130"/>
      <c r="GM171" s="130"/>
      <c r="GN171" s="130"/>
      <c r="GO171" s="130"/>
      <c r="GP171" s="130"/>
      <c r="GQ171" s="130"/>
      <c r="GR171" s="130"/>
      <c r="GS171" s="130"/>
      <c r="GT171" s="130"/>
      <c r="GU171" s="130"/>
      <c r="GV171" s="130"/>
      <c r="GW171" s="130"/>
      <c r="GX171" s="130"/>
      <c r="GY171" s="130"/>
      <c r="GZ171" s="130"/>
      <c r="HA171" s="130"/>
      <c r="HB171" s="130"/>
      <c r="HC171" s="130"/>
      <c r="HD171" s="130"/>
      <c r="HE171" s="130"/>
      <c r="HF171" s="130"/>
      <c r="HG171" s="130"/>
      <c r="HH171" s="130"/>
      <c r="HI171" s="130"/>
      <c r="HJ171" s="130"/>
      <c r="HK171" s="130"/>
      <c r="HL171" s="130"/>
      <c r="HM171" s="130"/>
      <c r="HN171" s="130"/>
      <c r="HO171" s="130"/>
      <c r="HP171" s="130"/>
      <c r="HQ171" s="130"/>
      <c r="HR171" s="130"/>
      <c r="HS171" s="130"/>
      <c r="HT171" s="130"/>
      <c r="HU171" s="130"/>
      <c r="HV171" s="130"/>
      <c r="HW171" s="130"/>
      <c r="HX171" s="130"/>
      <c r="HY171" s="130"/>
      <c r="HZ171" s="130"/>
      <c r="IA171" s="130"/>
      <c r="IB171" s="130"/>
      <c r="IC171" s="130"/>
      <c r="ID171" s="130"/>
      <c r="IE171" s="130"/>
      <c r="IF171" s="130"/>
      <c r="IG171" s="130"/>
      <c r="IH171" s="130"/>
      <c r="II171" s="130"/>
      <c r="IJ171" s="130"/>
      <c r="IK171" s="130"/>
      <c r="IL171" s="130"/>
      <c r="IM171" s="130"/>
      <c r="IN171" s="130"/>
      <c r="IO171" s="130"/>
      <c r="IP171" s="130"/>
      <c r="IQ171" s="130"/>
      <c r="IR171" s="130"/>
      <c r="IS171" s="130"/>
      <c r="IT171" s="130"/>
      <c r="IU171" s="130"/>
      <c r="IV171" s="130"/>
    </row>
    <row r="172" spans="1:256">
      <c r="B172" s="130" t="s">
        <v>85</v>
      </c>
      <c r="D172" s="171"/>
      <c r="E172" s="180"/>
      <c r="F172" s="172">
        <f>SUM(F164:F170)</f>
        <v>0</v>
      </c>
      <c r="G172" s="130"/>
      <c r="H172" s="130"/>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130"/>
      <c r="BF172" s="130"/>
      <c r="BG172" s="130"/>
      <c r="BH172" s="130"/>
      <c r="BI172" s="130"/>
      <c r="BJ172" s="130"/>
      <c r="BK172" s="130"/>
      <c r="BL172" s="130"/>
      <c r="BM172" s="130"/>
      <c r="BN172" s="130"/>
      <c r="BO172" s="130"/>
      <c r="BP172" s="130"/>
      <c r="BQ172" s="130"/>
      <c r="BR172" s="130"/>
      <c r="BS172" s="130"/>
      <c r="BT172" s="130"/>
      <c r="BU172" s="130"/>
      <c r="BV172" s="130"/>
      <c r="BW172" s="130"/>
      <c r="BX172" s="130"/>
      <c r="BY172" s="130"/>
      <c r="BZ172" s="130"/>
      <c r="CA172" s="130"/>
      <c r="CB172" s="130"/>
      <c r="CC172" s="130"/>
      <c r="CD172" s="130"/>
      <c r="CE172" s="130"/>
      <c r="CF172" s="130"/>
      <c r="CG172" s="130"/>
      <c r="CH172" s="130"/>
      <c r="CI172" s="130"/>
      <c r="CJ172" s="130"/>
      <c r="CK172" s="130"/>
      <c r="CL172" s="130"/>
      <c r="CM172" s="130"/>
      <c r="CN172" s="130"/>
      <c r="CO172" s="130"/>
      <c r="CP172" s="130"/>
      <c r="CQ172" s="130"/>
      <c r="CR172" s="130"/>
      <c r="CS172" s="130"/>
      <c r="CT172" s="130"/>
      <c r="CU172" s="130"/>
      <c r="CV172" s="130"/>
      <c r="CW172" s="130"/>
      <c r="CX172" s="130"/>
      <c r="CY172" s="130"/>
      <c r="CZ172" s="130"/>
      <c r="DA172" s="130"/>
      <c r="DB172" s="130"/>
      <c r="DC172" s="130"/>
      <c r="DD172" s="130"/>
      <c r="DE172" s="130"/>
      <c r="DF172" s="130"/>
      <c r="DG172" s="130"/>
      <c r="DH172" s="130"/>
      <c r="DI172" s="130"/>
      <c r="DJ172" s="130"/>
      <c r="DK172" s="130"/>
      <c r="DL172" s="130"/>
      <c r="DM172" s="130"/>
      <c r="DN172" s="130"/>
      <c r="DO172" s="130"/>
      <c r="DP172" s="130"/>
      <c r="DQ172" s="130"/>
      <c r="DR172" s="130"/>
      <c r="DS172" s="130"/>
      <c r="DT172" s="130"/>
      <c r="DU172" s="130"/>
      <c r="DV172" s="130"/>
      <c r="DW172" s="130"/>
      <c r="DX172" s="130"/>
      <c r="DY172" s="130"/>
      <c r="DZ172" s="130"/>
      <c r="EA172" s="130"/>
      <c r="EB172" s="130"/>
      <c r="EC172" s="130"/>
      <c r="ED172" s="130"/>
      <c r="EE172" s="130"/>
      <c r="EF172" s="130"/>
      <c r="EG172" s="130"/>
      <c r="EH172" s="130"/>
      <c r="EI172" s="130"/>
      <c r="EJ172" s="130"/>
      <c r="EK172" s="130"/>
      <c r="EL172" s="130"/>
      <c r="EM172" s="130"/>
      <c r="EN172" s="130"/>
      <c r="EO172" s="130"/>
      <c r="EP172" s="130"/>
      <c r="EQ172" s="130"/>
      <c r="ER172" s="130"/>
      <c r="ES172" s="130"/>
      <c r="ET172" s="130"/>
      <c r="EU172" s="130"/>
      <c r="EV172" s="130"/>
      <c r="EW172" s="130"/>
      <c r="EX172" s="130"/>
      <c r="EY172" s="130"/>
      <c r="EZ172" s="130"/>
      <c r="FA172" s="130"/>
      <c r="FB172" s="130"/>
      <c r="FC172" s="130"/>
      <c r="FD172" s="130"/>
      <c r="FE172" s="130"/>
      <c r="FF172" s="130"/>
      <c r="FG172" s="130"/>
      <c r="FH172" s="130"/>
      <c r="FI172" s="130"/>
      <c r="FJ172" s="130"/>
      <c r="FK172" s="130"/>
      <c r="FL172" s="130"/>
      <c r="FM172" s="130"/>
      <c r="FN172" s="130"/>
      <c r="FO172" s="130"/>
      <c r="FP172" s="130"/>
      <c r="FQ172" s="130"/>
      <c r="FR172" s="130"/>
      <c r="FS172" s="130"/>
      <c r="FT172" s="130"/>
      <c r="FU172" s="130"/>
      <c r="FV172" s="130"/>
      <c r="FW172" s="130"/>
      <c r="FX172" s="130"/>
      <c r="FY172" s="130"/>
      <c r="FZ172" s="130"/>
      <c r="GA172" s="130"/>
      <c r="GB172" s="130"/>
      <c r="GC172" s="130"/>
      <c r="GD172" s="130"/>
      <c r="GE172" s="130"/>
      <c r="GF172" s="130"/>
      <c r="GG172" s="130"/>
      <c r="GH172" s="130"/>
      <c r="GI172" s="130"/>
      <c r="GJ172" s="130"/>
      <c r="GK172" s="130"/>
      <c r="GL172" s="130"/>
      <c r="GM172" s="130"/>
      <c r="GN172" s="130"/>
      <c r="GO172" s="130"/>
      <c r="GP172" s="130"/>
      <c r="GQ172" s="130"/>
      <c r="GR172" s="130"/>
      <c r="GS172" s="130"/>
      <c r="GT172" s="130"/>
      <c r="GU172" s="130"/>
      <c r="GV172" s="130"/>
      <c r="GW172" s="130"/>
      <c r="GX172" s="130"/>
      <c r="GY172" s="130"/>
      <c r="GZ172" s="130"/>
      <c r="HA172" s="130"/>
      <c r="HB172" s="130"/>
      <c r="HC172" s="130"/>
      <c r="HD172" s="130"/>
      <c r="HE172" s="130"/>
      <c r="HF172" s="130"/>
      <c r="HG172" s="130"/>
      <c r="HH172" s="130"/>
      <c r="HI172" s="130"/>
      <c r="HJ172" s="130"/>
      <c r="HK172" s="130"/>
      <c r="HL172" s="130"/>
      <c r="HM172" s="130"/>
      <c r="HN172" s="130"/>
      <c r="HO172" s="130"/>
      <c r="HP172" s="130"/>
      <c r="HQ172" s="130"/>
      <c r="HR172" s="130"/>
      <c r="HS172" s="130"/>
      <c r="HT172" s="130"/>
      <c r="HU172" s="130"/>
      <c r="HV172" s="130"/>
      <c r="HW172" s="130"/>
      <c r="HX172" s="130"/>
      <c r="HY172" s="130"/>
      <c r="HZ172" s="130"/>
      <c r="IA172" s="130"/>
      <c r="IB172" s="130"/>
      <c r="IC172" s="130"/>
      <c r="ID172" s="130"/>
      <c r="IE172" s="130"/>
      <c r="IF172" s="130"/>
      <c r="IG172" s="130"/>
      <c r="IH172" s="130"/>
      <c r="II172" s="130"/>
      <c r="IJ172" s="130"/>
      <c r="IK172" s="130"/>
      <c r="IL172" s="130"/>
      <c r="IM172" s="130"/>
      <c r="IN172" s="130"/>
      <c r="IO172" s="130"/>
      <c r="IP172" s="130"/>
      <c r="IQ172" s="130"/>
      <c r="IR172" s="130"/>
      <c r="IS172" s="130"/>
      <c r="IT172" s="130"/>
      <c r="IU172" s="130"/>
      <c r="IV172" s="130"/>
    </row>
    <row r="173" spans="1:256">
      <c r="A173" s="34"/>
      <c r="E173" s="180"/>
    </row>
    <row r="174" spans="1:256">
      <c r="A174" s="34"/>
      <c r="E174" s="180"/>
    </row>
    <row r="175" spans="1:256">
      <c r="A175" s="86"/>
      <c r="B175" s="173" t="s">
        <v>160</v>
      </c>
      <c r="C175" s="84" t="s">
        <v>63</v>
      </c>
      <c r="D175" s="84" t="s">
        <v>64</v>
      </c>
      <c r="E175" s="124" t="s">
        <v>263</v>
      </c>
      <c r="F175" s="125" t="s">
        <v>65</v>
      </c>
    </row>
    <row r="176" spans="1:256">
      <c r="A176" s="34"/>
      <c r="E176" s="180"/>
    </row>
    <row r="177" spans="1:256" s="150" customFormat="1">
      <c r="A177" s="176"/>
      <c r="B177" s="177" t="s">
        <v>133</v>
      </c>
      <c r="C177" s="139"/>
      <c r="D177" s="140"/>
      <c r="E177" s="189"/>
      <c r="F177" s="141"/>
    </row>
    <row r="178" spans="1:256" s="130" customFormat="1">
      <c r="A178" s="146"/>
      <c r="B178" s="31"/>
      <c r="C178" s="30"/>
      <c r="D178" s="8"/>
      <c r="E178" s="181"/>
      <c r="F178" s="194"/>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c r="BF178" s="109"/>
      <c r="BG178" s="109"/>
      <c r="BH178" s="109"/>
      <c r="BI178" s="109"/>
      <c r="BJ178" s="109"/>
      <c r="BK178" s="109"/>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c r="DA178" s="109"/>
      <c r="DB178" s="109"/>
      <c r="DC178" s="109"/>
      <c r="DD178" s="109"/>
      <c r="DE178" s="109"/>
      <c r="DF178" s="109"/>
      <c r="DG178" s="109"/>
      <c r="DH178" s="109"/>
      <c r="DI178" s="109"/>
      <c r="DJ178" s="109"/>
      <c r="DK178" s="109"/>
      <c r="DL178" s="109"/>
      <c r="DM178" s="109"/>
      <c r="DN178" s="109"/>
      <c r="DO178" s="109"/>
      <c r="DP178" s="109"/>
      <c r="DQ178" s="109"/>
      <c r="DR178" s="109"/>
      <c r="DS178" s="109"/>
      <c r="DT178" s="109"/>
      <c r="DU178" s="109"/>
      <c r="DV178" s="109"/>
      <c r="DW178" s="109"/>
      <c r="DX178" s="109"/>
      <c r="DY178" s="109"/>
      <c r="DZ178" s="109"/>
      <c r="EA178" s="109"/>
      <c r="EB178" s="109"/>
      <c r="EC178" s="109"/>
      <c r="ED178" s="109"/>
      <c r="EE178" s="109"/>
      <c r="EF178" s="109"/>
      <c r="EG178" s="109"/>
      <c r="EH178" s="109"/>
      <c r="EI178" s="109"/>
      <c r="EJ178" s="109"/>
      <c r="EK178" s="109"/>
      <c r="EL178" s="109"/>
      <c r="EM178" s="109"/>
      <c r="EN178" s="109"/>
      <c r="EO178" s="109"/>
      <c r="EP178" s="109"/>
      <c r="EQ178" s="109"/>
      <c r="ER178" s="109"/>
      <c r="ES178" s="109"/>
      <c r="ET178" s="109"/>
      <c r="EU178" s="109"/>
      <c r="EV178" s="109"/>
      <c r="EW178" s="109"/>
      <c r="EX178" s="109"/>
      <c r="EY178" s="109"/>
      <c r="EZ178" s="109"/>
      <c r="FA178" s="109"/>
      <c r="FB178" s="109"/>
      <c r="FC178" s="109"/>
      <c r="FD178" s="109"/>
      <c r="FE178" s="109"/>
      <c r="FF178" s="109"/>
      <c r="FG178" s="109"/>
      <c r="FH178" s="109"/>
      <c r="FI178" s="109"/>
      <c r="FJ178" s="109"/>
      <c r="FK178" s="109"/>
      <c r="FL178" s="109"/>
      <c r="FM178" s="109"/>
      <c r="FN178" s="109"/>
      <c r="FO178" s="109"/>
      <c r="FP178" s="109"/>
      <c r="FQ178" s="109"/>
      <c r="FR178" s="109"/>
      <c r="FS178" s="109"/>
      <c r="FT178" s="109"/>
      <c r="FU178" s="109"/>
      <c r="FV178" s="109"/>
      <c r="FW178" s="109"/>
      <c r="FX178" s="109"/>
      <c r="FY178" s="109"/>
      <c r="FZ178" s="109"/>
      <c r="GA178" s="109"/>
      <c r="GB178" s="109"/>
      <c r="GC178" s="109"/>
      <c r="GD178" s="109"/>
      <c r="GE178" s="109"/>
      <c r="GF178" s="109"/>
      <c r="GG178" s="109"/>
      <c r="GH178" s="109"/>
      <c r="GI178" s="109"/>
      <c r="GJ178" s="109"/>
      <c r="GK178" s="109"/>
      <c r="GL178" s="109"/>
      <c r="GM178" s="109"/>
      <c r="GN178" s="109"/>
      <c r="GO178" s="109"/>
      <c r="GP178" s="109"/>
      <c r="GQ178" s="109"/>
      <c r="GR178" s="109"/>
      <c r="GS178" s="109"/>
      <c r="GT178" s="109"/>
      <c r="GU178" s="109"/>
      <c r="GV178" s="109"/>
      <c r="GW178" s="109"/>
      <c r="GX178" s="109"/>
      <c r="GY178" s="109"/>
      <c r="GZ178" s="109"/>
      <c r="HA178" s="109"/>
      <c r="HB178" s="109"/>
      <c r="HC178" s="109"/>
      <c r="HD178" s="109"/>
      <c r="HE178" s="109"/>
      <c r="HF178" s="109"/>
      <c r="HG178" s="109"/>
      <c r="HH178" s="109"/>
      <c r="HI178" s="109"/>
      <c r="HJ178" s="109"/>
      <c r="HK178" s="109"/>
      <c r="HL178" s="109"/>
      <c r="HM178" s="109"/>
      <c r="HN178" s="109"/>
      <c r="HO178" s="109"/>
      <c r="HP178" s="109"/>
      <c r="HQ178" s="109"/>
      <c r="HR178" s="109"/>
      <c r="HS178" s="109"/>
      <c r="HT178" s="109"/>
      <c r="HU178" s="109"/>
      <c r="HV178" s="109"/>
      <c r="HW178" s="109"/>
      <c r="HX178" s="109"/>
      <c r="HY178" s="109"/>
      <c r="HZ178" s="109"/>
      <c r="IA178" s="109"/>
      <c r="IB178" s="109"/>
      <c r="IC178" s="109"/>
      <c r="ID178" s="109"/>
      <c r="IE178" s="109"/>
      <c r="IF178" s="109"/>
      <c r="IG178" s="109"/>
      <c r="IH178" s="109"/>
      <c r="II178" s="109"/>
      <c r="IJ178" s="109"/>
      <c r="IK178" s="109"/>
      <c r="IL178" s="109"/>
      <c r="IM178" s="109"/>
      <c r="IN178" s="109"/>
      <c r="IO178" s="109"/>
      <c r="IP178" s="109"/>
      <c r="IQ178" s="109"/>
      <c r="IR178" s="109"/>
      <c r="IS178" s="109"/>
      <c r="IT178" s="109"/>
      <c r="IU178" s="109"/>
      <c r="IV178" s="109"/>
    </row>
    <row r="179" spans="1:256" ht="36">
      <c r="A179" s="146"/>
      <c r="B179" s="136" t="s">
        <v>134</v>
      </c>
      <c r="C179" s="151"/>
      <c r="D179" s="151"/>
      <c r="E179" s="187"/>
      <c r="F179" s="152"/>
    </row>
    <row r="180" spans="1:256" s="130" customFormat="1">
      <c r="A180" s="146"/>
      <c r="B180" s="32"/>
      <c r="C180" s="30"/>
      <c r="D180" s="8"/>
      <c r="E180" s="181"/>
      <c r="F180" s="194"/>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109"/>
      <c r="BF180" s="109"/>
      <c r="BG180" s="109"/>
      <c r="BH180" s="109"/>
      <c r="BI180" s="109"/>
      <c r="BJ180" s="109"/>
      <c r="BK180" s="109"/>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c r="DA180" s="109"/>
      <c r="DB180" s="109"/>
      <c r="DC180" s="109"/>
      <c r="DD180" s="109"/>
      <c r="DE180" s="109"/>
      <c r="DF180" s="109"/>
      <c r="DG180" s="109"/>
      <c r="DH180" s="109"/>
      <c r="DI180" s="109"/>
      <c r="DJ180" s="109"/>
      <c r="DK180" s="109"/>
      <c r="DL180" s="109"/>
      <c r="DM180" s="109"/>
      <c r="DN180" s="109"/>
      <c r="DO180" s="109"/>
      <c r="DP180" s="109"/>
      <c r="DQ180" s="109"/>
      <c r="DR180" s="109"/>
      <c r="DS180" s="109"/>
      <c r="DT180" s="109"/>
      <c r="DU180" s="109"/>
      <c r="DV180" s="109"/>
      <c r="DW180" s="109"/>
      <c r="DX180" s="109"/>
      <c r="DY180" s="109"/>
      <c r="DZ180" s="109"/>
      <c r="EA180" s="109"/>
      <c r="EB180" s="109"/>
      <c r="EC180" s="109"/>
      <c r="ED180" s="109"/>
      <c r="EE180" s="109"/>
      <c r="EF180" s="109"/>
      <c r="EG180" s="109"/>
      <c r="EH180" s="109"/>
      <c r="EI180" s="109"/>
      <c r="EJ180" s="109"/>
      <c r="EK180" s="109"/>
      <c r="EL180" s="109"/>
      <c r="EM180" s="109"/>
      <c r="EN180" s="109"/>
      <c r="EO180" s="109"/>
      <c r="EP180" s="109"/>
      <c r="EQ180" s="109"/>
      <c r="ER180" s="109"/>
      <c r="ES180" s="109"/>
      <c r="ET180" s="109"/>
      <c r="EU180" s="109"/>
      <c r="EV180" s="109"/>
      <c r="EW180" s="109"/>
      <c r="EX180" s="109"/>
      <c r="EY180" s="109"/>
      <c r="EZ180" s="109"/>
      <c r="FA180" s="109"/>
      <c r="FB180" s="109"/>
      <c r="FC180" s="109"/>
      <c r="FD180" s="109"/>
      <c r="FE180" s="109"/>
      <c r="FF180" s="109"/>
      <c r="FG180" s="109"/>
      <c r="FH180" s="109"/>
      <c r="FI180" s="109"/>
      <c r="FJ180" s="109"/>
      <c r="FK180" s="109"/>
      <c r="FL180" s="109"/>
      <c r="FM180" s="109"/>
      <c r="FN180" s="109"/>
      <c r="FO180" s="109"/>
      <c r="FP180" s="109"/>
      <c r="FQ180" s="109"/>
      <c r="FR180" s="109"/>
      <c r="FS180" s="109"/>
      <c r="FT180" s="109"/>
      <c r="FU180" s="109"/>
      <c r="FV180" s="109"/>
      <c r="FW180" s="109"/>
      <c r="FX180" s="109"/>
      <c r="FY180" s="109"/>
      <c r="FZ180" s="109"/>
      <c r="GA180" s="109"/>
      <c r="GB180" s="109"/>
      <c r="GC180" s="109"/>
      <c r="GD180" s="109"/>
      <c r="GE180" s="109"/>
      <c r="GF180" s="109"/>
      <c r="GG180" s="109"/>
      <c r="GH180" s="109"/>
      <c r="GI180" s="109"/>
      <c r="GJ180" s="109"/>
      <c r="GK180" s="109"/>
      <c r="GL180" s="109"/>
      <c r="GM180" s="109"/>
      <c r="GN180" s="109"/>
      <c r="GO180" s="109"/>
      <c r="GP180" s="109"/>
      <c r="GQ180" s="109"/>
      <c r="GR180" s="109"/>
      <c r="GS180" s="109"/>
      <c r="GT180" s="109"/>
      <c r="GU180" s="109"/>
      <c r="GV180" s="109"/>
      <c r="GW180" s="109"/>
      <c r="GX180" s="109"/>
      <c r="GY180" s="109"/>
      <c r="GZ180" s="109"/>
      <c r="HA180" s="109"/>
      <c r="HB180" s="109"/>
      <c r="HC180" s="109"/>
      <c r="HD180" s="109"/>
      <c r="HE180" s="109"/>
      <c r="HF180" s="109"/>
      <c r="HG180" s="109"/>
      <c r="HH180" s="109"/>
      <c r="HI180" s="109"/>
      <c r="HJ180" s="109"/>
      <c r="HK180" s="109"/>
      <c r="HL180" s="109"/>
      <c r="HM180" s="109"/>
      <c r="HN180" s="109"/>
      <c r="HO180" s="109"/>
      <c r="HP180" s="109"/>
      <c r="HQ180" s="109"/>
      <c r="HR180" s="109"/>
      <c r="HS180" s="109"/>
      <c r="HT180" s="109"/>
      <c r="HU180" s="109"/>
      <c r="HV180" s="109"/>
      <c r="HW180" s="109"/>
      <c r="HX180" s="109"/>
      <c r="HY180" s="109"/>
      <c r="HZ180" s="109"/>
      <c r="IA180" s="109"/>
      <c r="IB180" s="109"/>
      <c r="IC180" s="109"/>
      <c r="ID180" s="109"/>
      <c r="IE180" s="109"/>
      <c r="IF180" s="109"/>
      <c r="IG180" s="109"/>
      <c r="IH180" s="109"/>
      <c r="II180" s="109"/>
      <c r="IJ180" s="109"/>
      <c r="IK180" s="109"/>
      <c r="IL180" s="109"/>
      <c r="IM180" s="109"/>
      <c r="IN180" s="109"/>
      <c r="IO180" s="109"/>
      <c r="IP180" s="109"/>
      <c r="IQ180" s="109"/>
      <c r="IR180" s="109"/>
      <c r="IS180" s="109"/>
      <c r="IT180" s="109"/>
      <c r="IU180" s="109"/>
      <c r="IV180" s="109"/>
    </row>
    <row r="181" spans="1:256" ht="192">
      <c r="A181" s="146" t="s">
        <v>70</v>
      </c>
      <c r="B181" s="31" t="s">
        <v>67</v>
      </c>
      <c r="C181" s="30" t="s">
        <v>71</v>
      </c>
      <c r="D181" s="8">
        <v>3</v>
      </c>
      <c r="E181" s="181"/>
      <c r="F181" s="194">
        <f>E181*D181</f>
        <v>0</v>
      </c>
    </row>
    <row r="182" spans="1:256">
      <c r="A182" s="146"/>
      <c r="B182" s="32"/>
      <c r="C182" s="30"/>
      <c r="D182" s="8"/>
      <c r="E182" s="181"/>
      <c r="F182" s="194"/>
    </row>
    <row r="183" spans="1:256" ht="160.5" customHeight="1">
      <c r="A183" s="146" t="s">
        <v>72</v>
      </c>
      <c r="B183" s="60" t="s">
        <v>66</v>
      </c>
      <c r="C183" s="33" t="s">
        <v>71</v>
      </c>
      <c r="D183" s="26">
        <v>1</v>
      </c>
      <c r="E183" s="182"/>
      <c r="F183" s="199">
        <f>E183*D183</f>
        <v>0</v>
      </c>
    </row>
    <row r="184" spans="1:256">
      <c r="A184" s="34"/>
      <c r="E184" s="180"/>
    </row>
    <row r="185" spans="1:256" s="162" customFormat="1">
      <c r="A185" s="156"/>
      <c r="B185" s="162" t="s">
        <v>85</v>
      </c>
      <c r="C185" s="158"/>
      <c r="D185" s="159"/>
      <c r="E185" s="188"/>
      <c r="F185" s="161">
        <f>SUM(F181:F183)</f>
        <v>0</v>
      </c>
    </row>
    <row r="186" spans="1:256">
      <c r="A186" s="34"/>
    </row>
    <row r="187" spans="1:256">
      <c r="A187" s="34"/>
    </row>
    <row r="188" spans="1:256">
      <c r="A188" s="34"/>
    </row>
    <row r="189" spans="1:256">
      <c r="A189" s="34"/>
    </row>
    <row r="190" spans="1:256">
      <c r="C190" s="169"/>
      <c r="E190" s="170"/>
    </row>
    <row r="191" spans="1:256">
      <c r="D191" s="171"/>
    </row>
  </sheetData>
  <sheetProtection password="C72C" sheet="1" objects="1" scenarios="1" formatCells="0" formatColumns="0"/>
  <mergeCells count="1">
    <mergeCell ref="A1:D1"/>
  </mergeCells>
  <phoneticPr fontId="20" type="noConversion"/>
  <pageMargins left="0.70866141732283472" right="0.70866141732283472" top="0.74803149606299213" bottom="0.74803149606299213" header="0.31496062992125984" footer="0.31496062992125984"/>
  <pageSetup paperSize="9" scale="97" orientation="portrait" r:id="rId1"/>
  <headerFooter>
    <oddFooter>&amp;C&amp;P</oddFooter>
  </headerFooter>
  <rowBreaks count="6" manualBreakCount="6">
    <brk id="30" max="16383" man="1"/>
    <brk id="77" max="5" man="1"/>
    <brk id="112" max="5" man="1"/>
    <brk id="135" max="5" man="1"/>
    <brk id="148" max="5" man="1"/>
    <brk id="174" max="5" man="1"/>
  </rowBreaks>
</worksheet>
</file>

<file path=xl/worksheets/sheet2.xml><?xml version="1.0" encoding="utf-8"?>
<worksheet xmlns="http://schemas.openxmlformats.org/spreadsheetml/2006/main" xmlns:r="http://schemas.openxmlformats.org/officeDocument/2006/relationships">
  <dimension ref="A1:IV233"/>
  <sheetViews>
    <sheetView zoomScaleNormal="100" zoomScaleSheetLayoutView="100" workbookViewId="0">
      <selection activeCell="O232" sqref="O232"/>
    </sheetView>
  </sheetViews>
  <sheetFormatPr defaultColWidth="8.85546875" defaultRowHeight="12"/>
  <cols>
    <col min="1" max="1" width="4.5703125" style="78" customWidth="1"/>
    <col min="2" max="2" width="35.28515625" style="109" customWidth="1"/>
    <col min="3" max="3" width="6.7109375" style="120" customWidth="1"/>
    <col min="4" max="4" width="8.85546875" style="78"/>
    <col min="5" max="5" width="9.42578125" style="107" bestFit="1" customWidth="1"/>
    <col min="6" max="6" width="15" style="108" customWidth="1"/>
    <col min="7" max="16384" width="8.85546875" style="109"/>
  </cols>
  <sheetData>
    <row r="1" spans="1:6" ht="17.45" customHeight="1">
      <c r="A1" s="261" t="s">
        <v>264</v>
      </c>
      <c r="B1" s="262"/>
      <c r="C1" s="262"/>
      <c r="D1" s="262"/>
    </row>
    <row r="2" spans="1:6">
      <c r="A2" s="191"/>
      <c r="B2" s="111"/>
      <c r="C2" s="111"/>
      <c r="D2" s="112"/>
    </row>
    <row r="3" spans="1:6">
      <c r="A3" s="175"/>
      <c r="B3" s="192" t="s">
        <v>5</v>
      </c>
      <c r="C3" s="174"/>
      <c r="D3" s="175"/>
      <c r="E3" s="124"/>
      <c r="F3" s="125"/>
    </row>
    <row r="5" spans="1:6">
      <c r="B5" s="119" t="s">
        <v>106</v>
      </c>
    </row>
    <row r="6" spans="1:6">
      <c r="B6" s="119"/>
    </row>
    <row r="7" spans="1:6">
      <c r="B7" s="119" t="s">
        <v>107</v>
      </c>
    </row>
    <row r="8" spans="1:6">
      <c r="B8" s="119" t="s">
        <v>108</v>
      </c>
    </row>
    <row r="9" spans="1:6">
      <c r="B9" s="119"/>
    </row>
    <row r="10" spans="1:6">
      <c r="B10" s="119"/>
    </row>
    <row r="11" spans="1:6">
      <c r="B11" s="119"/>
    </row>
    <row r="12" spans="1:6">
      <c r="B12" s="121"/>
    </row>
    <row r="13" spans="1:6">
      <c r="B13" s="32" t="s">
        <v>109</v>
      </c>
    </row>
    <row r="14" spans="1:6" ht="36">
      <c r="B14" s="32" t="s">
        <v>110</v>
      </c>
    </row>
    <row r="15" spans="1:6" ht="72">
      <c r="B15" s="32" t="s">
        <v>111</v>
      </c>
    </row>
    <row r="16" spans="1:6">
      <c r="B16" s="32" t="s">
        <v>112</v>
      </c>
    </row>
    <row r="17" spans="2:4">
      <c r="B17" s="32" t="s">
        <v>113</v>
      </c>
    </row>
    <row r="18" spans="2:4">
      <c r="B18" s="32" t="s">
        <v>114</v>
      </c>
    </row>
    <row r="19" spans="2:4" ht="24">
      <c r="B19" s="32" t="s">
        <v>115</v>
      </c>
    </row>
    <row r="20" spans="2:4">
      <c r="B20" s="32" t="s">
        <v>116</v>
      </c>
    </row>
    <row r="21" spans="2:4" ht="24">
      <c r="B21" s="32" t="s">
        <v>117</v>
      </c>
    </row>
    <row r="22" spans="2:4">
      <c r="B22" s="32" t="s">
        <v>118</v>
      </c>
    </row>
    <row r="23" spans="2:4" ht="24">
      <c r="B23" s="32" t="s">
        <v>119</v>
      </c>
    </row>
    <row r="24" spans="2:4" ht="24">
      <c r="B24" s="32" t="s">
        <v>120</v>
      </c>
    </row>
    <row r="25" spans="2:4" ht="24">
      <c r="B25" s="32" t="s">
        <v>121</v>
      </c>
    </row>
    <row r="26" spans="2:4" ht="24">
      <c r="B26" s="32" t="s">
        <v>122</v>
      </c>
    </row>
    <row r="27" spans="2:4" ht="24">
      <c r="B27" s="32" t="s">
        <v>123</v>
      </c>
    </row>
    <row r="28" spans="2:4" ht="24">
      <c r="B28" s="32" t="s">
        <v>124</v>
      </c>
    </row>
    <row r="29" spans="2:4">
      <c r="B29" s="122"/>
    </row>
    <row r="30" spans="2:4">
      <c r="B30" s="1"/>
      <c r="C30" s="7"/>
      <c r="D30" s="7"/>
    </row>
    <row r="31" spans="2:4">
      <c r="B31" s="2" t="s">
        <v>91</v>
      </c>
      <c r="C31" s="7"/>
      <c r="D31" s="7"/>
    </row>
    <row r="32" spans="2:4">
      <c r="B32" s="2"/>
      <c r="C32" s="7"/>
      <c r="D32" s="7"/>
    </row>
    <row r="33" spans="1:16" ht="24">
      <c r="A33" s="175" t="s">
        <v>99</v>
      </c>
      <c r="B33" s="83" t="s">
        <v>98</v>
      </c>
      <c r="C33" s="84" t="s">
        <v>63</v>
      </c>
      <c r="D33" s="84" t="s">
        <v>64</v>
      </c>
      <c r="E33" s="124" t="s">
        <v>263</v>
      </c>
      <c r="F33" s="125" t="s">
        <v>65</v>
      </c>
    </row>
    <row r="34" spans="1:16">
      <c r="B34" s="1"/>
      <c r="C34" s="7"/>
      <c r="D34" s="7"/>
    </row>
    <row r="35" spans="1:16" ht="60">
      <c r="A35" s="78" t="s">
        <v>70</v>
      </c>
      <c r="B35" s="1" t="s">
        <v>200</v>
      </c>
      <c r="C35" s="16" t="s">
        <v>35</v>
      </c>
      <c r="D35" s="16"/>
      <c r="E35" s="126"/>
      <c r="F35" s="227"/>
    </row>
    <row r="36" spans="1:16">
      <c r="B36" s="1"/>
      <c r="C36" s="7"/>
      <c r="D36" s="8"/>
    </row>
    <row r="37" spans="1:16" ht="84">
      <c r="A37" s="78" t="s">
        <v>72</v>
      </c>
      <c r="B37" s="1" t="s">
        <v>201</v>
      </c>
      <c r="C37" s="9" t="s">
        <v>71</v>
      </c>
      <c r="D37" s="16">
        <v>30</v>
      </c>
      <c r="E37" s="179"/>
      <c r="F37" s="127">
        <f>(D37*E37)</f>
        <v>0</v>
      </c>
      <c r="H37" s="128"/>
      <c r="K37" s="69"/>
      <c r="L37" s="1"/>
      <c r="M37" s="7"/>
      <c r="N37" s="8"/>
      <c r="O37" s="8"/>
      <c r="P37" s="1"/>
    </row>
    <row r="38" spans="1:16">
      <c r="B38" s="1"/>
      <c r="C38" s="9"/>
      <c r="D38" s="16"/>
      <c r="E38" s="179"/>
      <c r="F38" s="127"/>
      <c r="K38" s="69"/>
      <c r="L38" s="1"/>
      <c r="M38" s="7"/>
      <c r="N38" s="8"/>
      <c r="O38" s="193"/>
      <c r="P38" s="193"/>
    </row>
    <row r="39" spans="1:16" ht="48">
      <c r="A39" s="78" t="s">
        <v>73</v>
      </c>
      <c r="B39" s="1" t="s">
        <v>170</v>
      </c>
      <c r="C39" s="7"/>
      <c r="D39" s="8"/>
      <c r="E39" s="12"/>
      <c r="F39" s="50"/>
      <c r="K39" s="69"/>
      <c r="L39" s="1"/>
      <c r="M39" s="7"/>
      <c r="N39" s="8"/>
      <c r="O39" s="193"/>
      <c r="P39" s="193"/>
    </row>
    <row r="40" spans="1:16">
      <c r="B40" s="1" t="s">
        <v>129</v>
      </c>
      <c r="C40" s="7" t="s">
        <v>75</v>
      </c>
      <c r="D40" s="8">
        <v>181</v>
      </c>
      <c r="E40" s="12"/>
      <c r="F40" s="194">
        <f t="shared" ref="F40:F45" si="0">D40*E40</f>
        <v>0</v>
      </c>
      <c r="K40" s="69"/>
      <c r="L40" s="1"/>
      <c r="M40" s="7"/>
      <c r="N40" s="8"/>
      <c r="O40" s="193"/>
      <c r="P40" s="193"/>
    </row>
    <row r="41" spans="1:16">
      <c r="B41" s="1" t="s">
        <v>130</v>
      </c>
      <c r="C41" s="7" t="s">
        <v>75</v>
      </c>
      <c r="D41" s="8">
        <v>181</v>
      </c>
      <c r="E41" s="12"/>
      <c r="F41" s="194">
        <f t="shared" si="0"/>
        <v>0</v>
      </c>
      <c r="K41" s="69"/>
      <c r="L41" s="1"/>
      <c r="M41" s="7"/>
      <c r="N41" s="8"/>
      <c r="O41" s="193"/>
      <c r="P41" s="193"/>
    </row>
    <row r="42" spans="1:16" ht="24">
      <c r="B42" s="1" t="s">
        <v>131</v>
      </c>
      <c r="C42" s="7" t="s">
        <v>75</v>
      </c>
      <c r="D42" s="8">
        <v>116</v>
      </c>
      <c r="E42" s="12"/>
      <c r="F42" s="194">
        <f t="shared" si="0"/>
        <v>0</v>
      </c>
      <c r="K42" s="69"/>
      <c r="L42" s="1"/>
      <c r="M42" s="7"/>
      <c r="N42" s="8"/>
      <c r="O42" s="193"/>
      <c r="P42" s="193"/>
    </row>
    <row r="43" spans="1:16">
      <c r="B43" s="1" t="s">
        <v>125</v>
      </c>
      <c r="C43" s="7" t="s">
        <v>75</v>
      </c>
      <c r="D43" s="8">
        <v>99</v>
      </c>
      <c r="E43" s="12"/>
      <c r="F43" s="194">
        <f t="shared" si="0"/>
        <v>0</v>
      </c>
      <c r="K43" s="69"/>
      <c r="L43" s="1"/>
      <c r="M43" s="7"/>
      <c r="N43" s="8"/>
      <c r="O43" s="193"/>
      <c r="P43" s="193"/>
    </row>
    <row r="44" spans="1:16">
      <c r="B44" s="1" t="s">
        <v>126</v>
      </c>
      <c r="C44" s="7" t="s">
        <v>75</v>
      </c>
      <c r="D44" s="8">
        <v>106</v>
      </c>
      <c r="E44" s="12"/>
      <c r="F44" s="194">
        <f t="shared" si="0"/>
        <v>0</v>
      </c>
      <c r="K44" s="69"/>
      <c r="L44" s="1"/>
      <c r="M44" s="7"/>
      <c r="N44" s="8"/>
      <c r="O44" s="193"/>
      <c r="P44" s="193"/>
    </row>
    <row r="45" spans="1:16" ht="36">
      <c r="B45" s="1" t="s">
        <v>62</v>
      </c>
      <c r="C45" s="7" t="s">
        <v>61</v>
      </c>
      <c r="D45" s="8">
        <v>30</v>
      </c>
      <c r="E45" s="12"/>
      <c r="F45" s="194">
        <f t="shared" si="0"/>
        <v>0</v>
      </c>
      <c r="K45" s="69"/>
      <c r="L45" s="1"/>
      <c r="M45" s="7"/>
      <c r="N45" s="8"/>
      <c r="O45" s="193"/>
      <c r="P45" s="193"/>
    </row>
    <row r="46" spans="1:16">
      <c r="B46" s="1"/>
      <c r="C46" s="9"/>
      <c r="D46" s="16"/>
      <c r="E46" s="179"/>
      <c r="F46" s="127"/>
      <c r="K46" s="69"/>
      <c r="L46" s="1"/>
      <c r="M46" s="7"/>
      <c r="N46" s="8"/>
      <c r="O46" s="193"/>
      <c r="P46" s="193"/>
    </row>
    <row r="47" spans="1:16" ht="48">
      <c r="A47" s="78" t="s">
        <v>74</v>
      </c>
      <c r="B47" s="1" t="s">
        <v>202</v>
      </c>
      <c r="C47" s="9" t="s">
        <v>81</v>
      </c>
      <c r="D47" s="16">
        <v>45</v>
      </c>
      <c r="E47" s="179"/>
      <c r="F47" s="127">
        <f>(D47*E47)</f>
        <v>0</v>
      </c>
    </row>
    <row r="48" spans="1:16" ht="19.899999999999999" customHeight="1">
      <c r="B48" s="1"/>
      <c r="C48" s="9"/>
      <c r="D48" s="16"/>
      <c r="E48" s="179"/>
      <c r="F48" s="127"/>
      <c r="K48" s="69"/>
      <c r="L48" s="1"/>
      <c r="M48" s="7"/>
      <c r="N48" s="8"/>
      <c r="O48" s="193"/>
      <c r="P48" s="193"/>
    </row>
    <row r="49" spans="1:16" ht="79.5" customHeight="1">
      <c r="A49" s="78" t="s">
        <v>76</v>
      </c>
      <c r="B49" s="1" t="s">
        <v>203</v>
      </c>
      <c r="C49" s="9" t="s">
        <v>71</v>
      </c>
      <c r="D49" s="16">
        <v>13</v>
      </c>
      <c r="E49" s="179"/>
      <c r="F49" s="127">
        <f>(D49*E49)</f>
        <v>0</v>
      </c>
      <c r="G49" s="16"/>
      <c r="H49" s="10"/>
      <c r="I49" s="11"/>
      <c r="J49" s="10"/>
    </row>
    <row r="50" spans="1:16">
      <c r="B50" s="1"/>
      <c r="C50" s="9"/>
      <c r="D50" s="16"/>
      <c r="E50" s="179"/>
      <c r="F50" s="127"/>
      <c r="K50" s="69"/>
      <c r="L50" s="1"/>
      <c r="M50" s="7"/>
      <c r="N50" s="8"/>
      <c r="O50" s="193"/>
      <c r="P50" s="193"/>
    </row>
    <row r="51" spans="1:16" ht="72">
      <c r="A51" s="78" t="s">
        <v>77</v>
      </c>
      <c r="B51" s="1" t="s">
        <v>204</v>
      </c>
      <c r="C51" s="7" t="s">
        <v>75</v>
      </c>
      <c r="D51" s="8">
        <v>66</v>
      </c>
      <c r="E51" s="12"/>
      <c r="F51" s="127">
        <f>D51*E51</f>
        <v>0</v>
      </c>
      <c r="K51" s="69"/>
      <c r="L51" s="1"/>
      <c r="M51" s="7"/>
      <c r="N51" s="8"/>
      <c r="O51" s="193"/>
      <c r="P51" s="193"/>
    </row>
    <row r="52" spans="1:16">
      <c r="B52" s="1"/>
      <c r="C52" s="7"/>
      <c r="D52" s="8"/>
      <c r="E52" s="12"/>
      <c r="F52" s="127"/>
      <c r="K52" s="69"/>
      <c r="L52" s="1"/>
      <c r="M52" s="7"/>
      <c r="N52" s="8"/>
      <c r="O52" s="193"/>
      <c r="P52" s="193"/>
    </row>
    <row r="53" spans="1:16" ht="60">
      <c r="A53" s="78" t="s">
        <v>78</v>
      </c>
      <c r="B53" s="1" t="s">
        <v>205</v>
      </c>
      <c r="C53" s="7" t="s">
        <v>75</v>
      </c>
      <c r="D53" s="8">
        <v>85</v>
      </c>
      <c r="E53" s="12"/>
      <c r="F53" s="127">
        <f>D53*E53</f>
        <v>0</v>
      </c>
      <c r="K53" s="69"/>
      <c r="L53" s="1"/>
      <c r="M53" s="7"/>
      <c r="N53" s="8"/>
      <c r="O53" s="193"/>
      <c r="P53" s="193"/>
    </row>
    <row r="54" spans="1:16">
      <c r="B54" s="1"/>
      <c r="C54" s="7"/>
      <c r="D54" s="8"/>
      <c r="E54" s="12"/>
      <c r="F54" s="194"/>
      <c r="K54" s="69"/>
      <c r="L54" s="1"/>
      <c r="M54" s="7"/>
      <c r="N54" s="8"/>
      <c r="O54" s="193"/>
      <c r="P54" s="193"/>
    </row>
    <row r="55" spans="1:16" ht="72">
      <c r="A55" s="78" t="s">
        <v>79</v>
      </c>
      <c r="B55" s="1" t="s">
        <v>206</v>
      </c>
      <c r="C55" s="9" t="s">
        <v>81</v>
      </c>
      <c r="D55" s="16">
        <v>205</v>
      </c>
      <c r="E55" s="179"/>
      <c r="F55" s="127">
        <f>(D55*E55)</f>
        <v>0</v>
      </c>
      <c r="K55" s="69"/>
      <c r="L55" s="1"/>
      <c r="M55" s="7"/>
      <c r="N55" s="8"/>
      <c r="O55" s="193"/>
      <c r="P55" s="193"/>
    </row>
    <row r="56" spans="1:16">
      <c r="B56" s="1"/>
      <c r="C56" s="7"/>
      <c r="D56" s="8"/>
      <c r="E56" s="12"/>
      <c r="F56" s="194"/>
      <c r="K56" s="69"/>
      <c r="L56" s="1"/>
      <c r="M56" s="7"/>
      <c r="N56" s="8"/>
      <c r="O56" s="193"/>
      <c r="P56" s="193"/>
    </row>
    <row r="57" spans="1:16" ht="60">
      <c r="A57" s="78" t="s">
        <v>80</v>
      </c>
      <c r="B57" s="1" t="s">
        <v>207</v>
      </c>
      <c r="C57" s="7" t="s">
        <v>75</v>
      </c>
      <c r="D57" s="16">
        <v>16</v>
      </c>
      <c r="E57" s="179"/>
      <c r="F57" s="127">
        <f>(D57*E57)</f>
        <v>0</v>
      </c>
      <c r="K57" s="69"/>
      <c r="L57" s="1"/>
      <c r="M57" s="7"/>
      <c r="N57" s="8"/>
      <c r="O57" s="193"/>
      <c r="P57" s="193"/>
    </row>
    <row r="58" spans="1:16">
      <c r="B58" s="129"/>
      <c r="C58" s="9"/>
      <c r="D58" s="16"/>
      <c r="E58" s="179"/>
      <c r="F58" s="127"/>
      <c r="K58" s="69"/>
      <c r="L58" s="1"/>
      <c r="M58" s="7"/>
      <c r="N58" s="8"/>
      <c r="O58" s="193"/>
      <c r="P58" s="193"/>
    </row>
    <row r="59" spans="1:16" ht="60">
      <c r="A59" s="78" t="s">
        <v>82</v>
      </c>
      <c r="B59" s="129" t="s">
        <v>21</v>
      </c>
      <c r="C59" s="9" t="s">
        <v>71</v>
      </c>
      <c r="D59" s="16">
        <v>55</v>
      </c>
      <c r="E59" s="179"/>
      <c r="F59" s="127">
        <f>(D59*E59)</f>
        <v>0</v>
      </c>
      <c r="K59" s="69"/>
      <c r="L59" s="1"/>
      <c r="M59" s="7"/>
      <c r="N59" s="8"/>
      <c r="O59" s="193"/>
      <c r="P59" s="193"/>
    </row>
    <row r="60" spans="1:16" ht="13.9" customHeight="1">
      <c r="B60" s="129"/>
      <c r="C60" s="9"/>
      <c r="D60" s="16"/>
      <c r="E60" s="179"/>
      <c r="F60" s="127"/>
      <c r="K60" s="69"/>
      <c r="L60" s="1"/>
      <c r="M60" s="7"/>
      <c r="N60" s="8"/>
      <c r="O60" s="193"/>
      <c r="P60" s="193"/>
    </row>
    <row r="61" spans="1:16" ht="60">
      <c r="A61" s="78" t="s">
        <v>83</v>
      </c>
      <c r="B61" s="129" t="s">
        <v>175</v>
      </c>
      <c r="C61" s="7" t="s">
        <v>75</v>
      </c>
      <c r="D61" s="16">
        <v>99</v>
      </c>
      <c r="E61" s="179"/>
      <c r="F61" s="127">
        <f>(D61*E61)</f>
        <v>0</v>
      </c>
      <c r="K61" s="69"/>
      <c r="L61" s="1"/>
      <c r="M61" s="7"/>
      <c r="N61" s="8"/>
      <c r="O61" s="193"/>
      <c r="P61" s="193"/>
    </row>
    <row r="62" spans="1:16">
      <c r="B62" s="129"/>
      <c r="C62" s="7"/>
      <c r="D62" s="16"/>
      <c r="E62" s="179"/>
      <c r="F62" s="127"/>
      <c r="K62" s="69"/>
      <c r="L62" s="1"/>
      <c r="M62" s="7"/>
      <c r="N62" s="8"/>
      <c r="O62" s="193"/>
      <c r="P62" s="193"/>
    </row>
    <row r="63" spans="1:16" ht="48">
      <c r="A63" s="78" t="s">
        <v>84</v>
      </c>
      <c r="B63" s="129" t="s">
        <v>208</v>
      </c>
      <c r="C63" s="9" t="s">
        <v>71</v>
      </c>
      <c r="D63" s="16">
        <v>30</v>
      </c>
      <c r="E63" s="179"/>
      <c r="F63" s="127">
        <f>(D63*E63)</f>
        <v>0</v>
      </c>
      <c r="K63" s="69"/>
      <c r="L63" s="1"/>
      <c r="M63" s="7"/>
      <c r="N63" s="8"/>
      <c r="O63" s="193"/>
      <c r="P63" s="193"/>
    </row>
    <row r="64" spans="1:16">
      <c r="B64" s="64"/>
      <c r="C64" s="78"/>
      <c r="E64" s="228"/>
      <c r="F64" s="65"/>
      <c r="K64" s="69"/>
      <c r="L64" s="1"/>
      <c r="M64" s="7"/>
      <c r="N64" s="8"/>
      <c r="O64" s="193"/>
      <c r="P64" s="193"/>
    </row>
    <row r="65" spans="1:16" ht="48">
      <c r="A65" s="78" t="s">
        <v>87</v>
      </c>
      <c r="B65" s="1" t="s">
        <v>209</v>
      </c>
      <c r="C65" s="9" t="s">
        <v>81</v>
      </c>
      <c r="D65" s="16">
        <v>35</v>
      </c>
      <c r="E65" s="179"/>
      <c r="F65" s="127">
        <f>(D65*E65)</f>
        <v>0</v>
      </c>
    </row>
    <row r="66" spans="1:16">
      <c r="B66" s="1"/>
      <c r="C66" s="9"/>
      <c r="D66" s="16"/>
      <c r="E66" s="179"/>
      <c r="F66" s="127"/>
    </row>
    <row r="67" spans="1:16" ht="48">
      <c r="A67" s="78" t="s">
        <v>88</v>
      </c>
      <c r="B67" s="1" t="s">
        <v>210</v>
      </c>
      <c r="C67" s="7" t="s">
        <v>75</v>
      </c>
      <c r="D67" s="16">
        <v>243</v>
      </c>
      <c r="E67" s="179"/>
      <c r="F67" s="127">
        <f>(D67*E67)</f>
        <v>0</v>
      </c>
    </row>
    <row r="68" spans="1:16">
      <c r="B68" s="1"/>
      <c r="C68" s="7"/>
      <c r="D68" s="8"/>
    </row>
    <row r="69" spans="1:16" ht="16.899999999999999" customHeight="1">
      <c r="B69" s="1"/>
      <c r="C69" s="7"/>
      <c r="D69" s="8"/>
      <c r="E69" s="193"/>
      <c r="F69" s="194"/>
      <c r="K69" s="69"/>
      <c r="L69" s="1"/>
      <c r="M69" s="7"/>
      <c r="N69" s="8"/>
      <c r="O69" s="193"/>
      <c r="P69" s="193"/>
    </row>
    <row r="70" spans="1:16" s="130" customFormat="1">
      <c r="A70" s="171"/>
      <c r="B70" s="2" t="s">
        <v>85</v>
      </c>
      <c r="C70" s="21"/>
      <c r="D70" s="22"/>
      <c r="E70" s="195"/>
      <c r="F70" s="196">
        <f>SUM(F33:F68)</f>
        <v>0</v>
      </c>
      <c r="K70" s="34"/>
      <c r="L70" s="2"/>
      <c r="M70" s="21"/>
      <c r="N70" s="22"/>
      <c r="O70" s="195"/>
      <c r="P70" s="195"/>
    </row>
    <row r="71" spans="1:16" ht="19.899999999999999" customHeight="1">
      <c r="B71" s="1"/>
      <c r="C71" s="7"/>
      <c r="D71" s="8"/>
      <c r="E71" s="193"/>
      <c r="F71" s="194"/>
      <c r="K71" s="69"/>
      <c r="L71" s="1"/>
      <c r="M71" s="7"/>
      <c r="N71" s="8"/>
      <c r="O71" s="193"/>
      <c r="P71" s="193"/>
    </row>
    <row r="72" spans="1:16">
      <c r="A72" s="197" t="s">
        <v>100</v>
      </c>
      <c r="B72" s="83" t="s">
        <v>92</v>
      </c>
      <c r="C72" s="84" t="s">
        <v>63</v>
      </c>
      <c r="D72" s="84" t="s">
        <v>64</v>
      </c>
      <c r="E72" s="124" t="s">
        <v>263</v>
      </c>
      <c r="F72" s="125" t="s">
        <v>65</v>
      </c>
      <c r="K72" s="69"/>
      <c r="L72" s="1"/>
      <c r="M72" s="7"/>
      <c r="N72" s="8"/>
      <c r="O72" s="193"/>
      <c r="P72" s="193"/>
    </row>
    <row r="73" spans="1:16">
      <c r="B73" s="1"/>
      <c r="C73" s="7"/>
      <c r="D73" s="8"/>
    </row>
    <row r="74" spans="1:16" ht="36">
      <c r="B74" s="2" t="s">
        <v>137</v>
      </c>
      <c r="C74" s="7"/>
      <c r="D74" s="8"/>
    </row>
    <row r="75" spans="1:16" ht="15" customHeight="1">
      <c r="B75" s="1"/>
      <c r="C75" s="7"/>
      <c r="D75" s="8"/>
    </row>
    <row r="76" spans="1:16" ht="69" customHeight="1">
      <c r="A76" s="78" t="s">
        <v>70</v>
      </c>
      <c r="B76" s="1" t="s">
        <v>213</v>
      </c>
      <c r="C76" s="9" t="s">
        <v>81</v>
      </c>
      <c r="D76" s="16">
        <v>134</v>
      </c>
      <c r="E76" s="179"/>
      <c r="F76" s="127">
        <f>(D76*E76)</f>
        <v>0</v>
      </c>
    </row>
    <row r="77" spans="1:16" ht="15.6" customHeight="1">
      <c r="B77" s="1"/>
      <c r="C77" s="7"/>
      <c r="D77" s="8"/>
      <c r="E77" s="180"/>
    </row>
    <row r="78" spans="1:16" ht="60">
      <c r="A78" s="78" t="s">
        <v>72</v>
      </c>
      <c r="B78" s="1" t="s">
        <v>36</v>
      </c>
      <c r="C78" s="9" t="s">
        <v>81</v>
      </c>
      <c r="D78" s="16">
        <v>190</v>
      </c>
      <c r="E78" s="179"/>
      <c r="F78" s="127">
        <f>(D78*E78)</f>
        <v>0</v>
      </c>
    </row>
    <row r="79" spans="1:16" ht="12.6" customHeight="1">
      <c r="B79" s="1"/>
      <c r="C79" s="7"/>
      <c r="D79" s="8"/>
      <c r="E79" s="180"/>
    </row>
    <row r="80" spans="1:16" s="65" customFormat="1" ht="121.15" customHeight="1">
      <c r="A80" s="78" t="s">
        <v>73</v>
      </c>
      <c r="B80" s="1" t="s">
        <v>212</v>
      </c>
      <c r="C80" s="7" t="s">
        <v>81</v>
      </c>
      <c r="D80" s="8">
        <v>26</v>
      </c>
      <c r="E80" s="181"/>
      <c r="F80" s="194">
        <f>D80*E80</f>
        <v>0</v>
      </c>
      <c r="G80" s="193"/>
      <c r="H80" s="193"/>
      <c r="I80" s="198"/>
    </row>
    <row r="81" spans="1:9" s="65" customFormat="1">
      <c r="A81" s="78"/>
      <c r="B81" s="1"/>
      <c r="C81" s="7"/>
      <c r="D81" s="8"/>
      <c r="E81" s="181"/>
      <c r="F81" s="194"/>
      <c r="G81" s="193"/>
      <c r="H81" s="193"/>
      <c r="I81" s="198"/>
    </row>
    <row r="82" spans="1:9" s="65" customFormat="1" ht="132" customHeight="1">
      <c r="A82" s="78" t="s">
        <v>74</v>
      </c>
      <c r="B82" s="1" t="s">
        <v>214</v>
      </c>
      <c r="C82" s="7" t="s">
        <v>81</v>
      </c>
      <c r="D82" s="8">
        <v>120</v>
      </c>
      <c r="E82" s="181"/>
      <c r="F82" s="194">
        <f>D82*E82</f>
        <v>0</v>
      </c>
      <c r="G82" s="193"/>
      <c r="H82" s="193"/>
      <c r="I82" s="198"/>
    </row>
    <row r="83" spans="1:9" ht="17.45" customHeight="1">
      <c r="B83" s="1"/>
      <c r="C83" s="7"/>
      <c r="D83" s="8"/>
      <c r="E83" s="180"/>
    </row>
    <row r="84" spans="1:9" ht="48">
      <c r="A84" s="78" t="s">
        <v>76</v>
      </c>
      <c r="B84" s="1" t="s">
        <v>215</v>
      </c>
      <c r="C84" s="9" t="s">
        <v>81</v>
      </c>
      <c r="D84" s="16">
        <v>35</v>
      </c>
      <c r="E84" s="179"/>
      <c r="F84" s="127">
        <f>(D84*E84)</f>
        <v>0</v>
      </c>
    </row>
    <row r="85" spans="1:9" s="65" customFormat="1">
      <c r="A85" s="78"/>
      <c r="B85" s="1"/>
      <c r="C85" s="7"/>
      <c r="D85" s="8"/>
      <c r="E85" s="181"/>
      <c r="F85" s="194"/>
      <c r="G85" s="193"/>
      <c r="H85" s="193"/>
      <c r="I85" s="198"/>
    </row>
    <row r="86" spans="1:9" s="65" customFormat="1" ht="36">
      <c r="A86" s="78" t="s">
        <v>77</v>
      </c>
      <c r="B86" s="1" t="s">
        <v>269</v>
      </c>
      <c r="C86" s="7" t="s">
        <v>75</v>
      </c>
      <c r="D86" s="8">
        <v>242</v>
      </c>
      <c r="E86" s="181"/>
      <c r="F86" s="194">
        <f>D86*E86</f>
        <v>0</v>
      </c>
      <c r="G86" s="193"/>
      <c r="H86" s="193"/>
      <c r="I86" s="198"/>
    </row>
    <row r="87" spans="1:9" s="65" customFormat="1">
      <c r="A87" s="78"/>
      <c r="B87" s="1"/>
      <c r="C87" s="7"/>
      <c r="D87" s="7"/>
      <c r="E87" s="229"/>
      <c r="F87" s="50"/>
      <c r="G87" s="1"/>
    </row>
    <row r="88" spans="1:9" s="65" customFormat="1" ht="185.25" customHeight="1">
      <c r="A88" s="78" t="s">
        <v>78</v>
      </c>
      <c r="B88" s="1" t="s">
        <v>216</v>
      </c>
      <c r="C88" s="7" t="s">
        <v>81</v>
      </c>
      <c r="D88" s="8">
        <v>33</v>
      </c>
      <c r="E88" s="181"/>
      <c r="F88" s="194">
        <f>D88*E88</f>
        <v>0</v>
      </c>
      <c r="G88" s="193"/>
      <c r="H88" s="193"/>
      <c r="I88" s="198"/>
    </row>
    <row r="89" spans="1:9" s="65" customFormat="1" ht="15" customHeight="1">
      <c r="A89" s="78"/>
      <c r="B89" s="1"/>
      <c r="C89" s="7"/>
      <c r="D89" s="8"/>
      <c r="E89" s="181"/>
      <c r="F89" s="194"/>
      <c r="G89" s="193"/>
      <c r="H89" s="193"/>
      <c r="I89" s="198"/>
    </row>
    <row r="90" spans="1:9" s="65" customFormat="1" ht="187.5" customHeight="1">
      <c r="A90" s="78" t="s">
        <v>79</v>
      </c>
      <c r="B90" s="1" t="s">
        <v>217</v>
      </c>
      <c r="C90" s="7" t="s">
        <v>81</v>
      </c>
      <c r="D90" s="8">
        <v>272</v>
      </c>
      <c r="E90" s="181"/>
      <c r="F90" s="194">
        <f>D90*E90</f>
        <v>0</v>
      </c>
      <c r="G90" s="193"/>
      <c r="H90" s="193"/>
      <c r="I90" s="198"/>
    </row>
    <row r="91" spans="1:9" s="65" customFormat="1">
      <c r="A91" s="78"/>
      <c r="B91" s="1"/>
      <c r="C91" s="7"/>
      <c r="D91" s="8"/>
      <c r="E91" s="181"/>
      <c r="F91" s="194"/>
      <c r="G91" s="193"/>
      <c r="H91" s="193"/>
      <c r="I91" s="198"/>
    </row>
    <row r="92" spans="1:9" s="65" customFormat="1" ht="193.5" customHeight="1">
      <c r="A92" s="78" t="s">
        <v>80</v>
      </c>
      <c r="B92" s="1" t="s">
        <v>218</v>
      </c>
      <c r="C92" s="7" t="s">
        <v>81</v>
      </c>
      <c r="D92" s="8">
        <v>290</v>
      </c>
      <c r="E92" s="181"/>
      <c r="F92" s="194">
        <f>D92*E92</f>
        <v>0</v>
      </c>
      <c r="G92" s="193"/>
      <c r="H92" s="193"/>
      <c r="I92" s="198"/>
    </row>
    <row r="93" spans="1:9" s="65" customFormat="1">
      <c r="A93" s="78"/>
      <c r="B93" s="1"/>
      <c r="C93" s="7"/>
      <c r="D93" s="8"/>
      <c r="E93" s="181"/>
      <c r="F93" s="194"/>
      <c r="G93" s="193"/>
      <c r="H93" s="193"/>
      <c r="I93" s="198"/>
    </row>
    <row r="94" spans="1:9" s="65" customFormat="1" ht="184.5" customHeight="1">
      <c r="A94" s="78" t="s">
        <v>82</v>
      </c>
      <c r="B94" s="1" t="s">
        <v>219</v>
      </c>
      <c r="C94" s="7" t="s">
        <v>81</v>
      </c>
      <c r="D94" s="8">
        <v>1068</v>
      </c>
      <c r="E94" s="181"/>
      <c r="F94" s="194">
        <f>D94*E94</f>
        <v>0</v>
      </c>
      <c r="G94" s="193"/>
      <c r="H94" s="193"/>
      <c r="I94" s="198"/>
    </row>
    <row r="95" spans="1:9" s="65" customFormat="1" ht="15.6" customHeight="1">
      <c r="A95" s="78"/>
      <c r="B95" s="3"/>
      <c r="C95" s="7"/>
      <c r="D95" s="8"/>
      <c r="E95" s="181"/>
      <c r="F95" s="194"/>
    </row>
    <row r="96" spans="1:9" s="65" customFormat="1" ht="40.5" customHeight="1">
      <c r="A96" s="78" t="s">
        <v>83</v>
      </c>
      <c r="B96" s="1" t="s">
        <v>128</v>
      </c>
      <c r="C96" s="7" t="s">
        <v>81</v>
      </c>
      <c r="D96" s="8">
        <v>69</v>
      </c>
      <c r="E96" s="181"/>
      <c r="F96" s="194">
        <f>D96*E96</f>
        <v>0</v>
      </c>
    </row>
    <row r="97" spans="1:9" s="65" customFormat="1">
      <c r="A97" s="78"/>
      <c r="B97" s="1"/>
      <c r="C97" s="7"/>
      <c r="D97" s="8"/>
      <c r="E97" s="181"/>
      <c r="F97" s="194"/>
    </row>
    <row r="98" spans="1:9" s="65" customFormat="1" ht="124.5" customHeight="1">
      <c r="A98" s="78" t="s">
        <v>84</v>
      </c>
      <c r="B98" s="1" t="s">
        <v>59</v>
      </c>
      <c r="C98" s="7" t="s">
        <v>81</v>
      </c>
      <c r="D98" s="8">
        <v>103</v>
      </c>
      <c r="E98" s="181"/>
      <c r="F98" s="194">
        <f>D98*E98</f>
        <v>0</v>
      </c>
    </row>
    <row r="99" spans="1:9" s="65" customFormat="1">
      <c r="A99" s="78"/>
      <c r="B99" s="1"/>
      <c r="C99" s="7"/>
      <c r="D99" s="8"/>
      <c r="E99" s="181"/>
      <c r="F99" s="194"/>
    </row>
    <row r="100" spans="1:9" s="65" customFormat="1" ht="72">
      <c r="A100" s="78" t="s">
        <v>87</v>
      </c>
      <c r="B100" s="131" t="s">
        <v>220</v>
      </c>
      <c r="C100" s="25" t="s">
        <v>81</v>
      </c>
      <c r="D100" s="26">
        <v>2198</v>
      </c>
      <c r="E100" s="182"/>
      <c r="F100" s="199">
        <f>D100*E100</f>
        <v>0</v>
      </c>
    </row>
    <row r="101" spans="1:9" s="65" customFormat="1">
      <c r="A101" s="78"/>
      <c r="B101" s="1"/>
      <c r="C101" s="7"/>
      <c r="D101" s="8"/>
      <c r="E101" s="51"/>
      <c r="F101" s="194"/>
    </row>
    <row r="102" spans="1:9" s="132" customFormat="1">
      <c r="A102" s="171"/>
      <c r="B102" s="2" t="s">
        <v>85</v>
      </c>
      <c r="C102" s="21"/>
      <c r="D102" s="22"/>
      <c r="E102" s="53"/>
      <c r="F102" s="196">
        <f>SUM(F74:F100)</f>
        <v>0</v>
      </c>
    </row>
    <row r="103" spans="1:9" s="65" customFormat="1">
      <c r="A103" s="78"/>
      <c r="B103" s="1"/>
      <c r="C103" s="7"/>
      <c r="D103" s="8"/>
      <c r="E103" s="51"/>
      <c r="F103" s="194"/>
    </row>
    <row r="104" spans="1:9" s="132" customFormat="1">
      <c r="A104" s="197" t="s">
        <v>101</v>
      </c>
      <c r="B104" s="133" t="s">
        <v>93</v>
      </c>
      <c r="C104" s="84" t="s">
        <v>63</v>
      </c>
      <c r="D104" s="84" t="s">
        <v>64</v>
      </c>
      <c r="E104" s="124" t="s">
        <v>263</v>
      </c>
      <c r="F104" s="125" t="s">
        <v>65</v>
      </c>
      <c r="G104" s="195"/>
      <c r="H104" s="195"/>
      <c r="I104" s="200"/>
    </row>
    <row r="105" spans="1:9" s="132" customFormat="1" ht="13.9" customHeight="1">
      <c r="A105" s="171"/>
      <c r="B105" s="134"/>
      <c r="C105" s="21"/>
      <c r="D105" s="22"/>
      <c r="E105" s="53"/>
      <c r="F105" s="196"/>
      <c r="G105" s="195"/>
      <c r="H105" s="195"/>
      <c r="I105" s="200"/>
    </row>
    <row r="106" spans="1:9" s="65" customFormat="1" ht="93" customHeight="1">
      <c r="A106" s="78"/>
      <c r="B106" s="135" t="s">
        <v>132</v>
      </c>
      <c r="C106" s="7"/>
      <c r="D106" s="8"/>
      <c r="E106" s="51"/>
      <c r="F106" s="194"/>
      <c r="G106" s="193"/>
      <c r="H106" s="193"/>
      <c r="I106" s="198"/>
    </row>
    <row r="107" spans="1:9" s="65" customFormat="1" ht="50.45" customHeight="1">
      <c r="A107" s="78"/>
      <c r="B107" s="135" t="s">
        <v>94</v>
      </c>
      <c r="C107" s="7"/>
      <c r="D107" s="8"/>
      <c r="E107" s="51"/>
      <c r="F107" s="194"/>
      <c r="G107" s="193"/>
      <c r="H107" s="193"/>
      <c r="I107" s="198"/>
    </row>
    <row r="108" spans="1:9" s="65" customFormat="1">
      <c r="A108" s="78"/>
      <c r="B108" s="135"/>
      <c r="C108" s="7"/>
      <c r="D108" s="8"/>
      <c r="E108" s="51"/>
      <c r="F108" s="194"/>
      <c r="G108" s="193"/>
      <c r="H108" s="193"/>
      <c r="I108" s="198"/>
    </row>
    <row r="109" spans="1:9" s="65" customFormat="1" ht="48">
      <c r="A109" s="78" t="s">
        <v>70</v>
      </c>
      <c r="B109" s="135" t="s">
        <v>221</v>
      </c>
      <c r="C109" s="7" t="s">
        <v>75</v>
      </c>
      <c r="D109" s="8">
        <v>180</v>
      </c>
      <c r="E109" s="181"/>
      <c r="F109" s="194">
        <f>D109*E109</f>
        <v>0</v>
      </c>
      <c r="G109" s="193"/>
      <c r="H109" s="193"/>
      <c r="I109" s="198"/>
    </row>
    <row r="110" spans="1:9" s="137" customFormat="1">
      <c r="A110" s="78"/>
      <c r="B110" s="136"/>
      <c r="C110" s="7"/>
      <c r="D110" s="8"/>
      <c r="E110" s="181"/>
      <c r="F110" s="194"/>
      <c r="G110" s="193"/>
      <c r="H110" s="193"/>
      <c r="I110" s="198"/>
    </row>
    <row r="111" spans="1:9" s="137" customFormat="1" ht="36">
      <c r="A111" s="78" t="s">
        <v>72</v>
      </c>
      <c r="B111" s="136" t="s">
        <v>222</v>
      </c>
      <c r="C111" s="7" t="s">
        <v>75</v>
      </c>
      <c r="D111" s="8">
        <v>129</v>
      </c>
      <c r="E111" s="181"/>
      <c r="F111" s="194">
        <f>D111*E111</f>
        <v>0</v>
      </c>
      <c r="G111" s="193"/>
      <c r="H111" s="193"/>
      <c r="I111" s="198"/>
    </row>
    <row r="112" spans="1:9" s="137" customFormat="1">
      <c r="A112" s="78"/>
      <c r="B112" s="28"/>
      <c r="C112" s="7"/>
      <c r="D112" s="8"/>
      <c r="E112" s="181"/>
      <c r="F112" s="194"/>
      <c r="G112" s="193"/>
      <c r="H112" s="193"/>
    </row>
    <row r="113" spans="1:9" s="137" customFormat="1" ht="36">
      <c r="A113" s="78" t="s">
        <v>73</v>
      </c>
      <c r="B113" s="136" t="s">
        <v>184</v>
      </c>
      <c r="C113" s="7" t="s">
        <v>75</v>
      </c>
      <c r="D113" s="8">
        <v>180</v>
      </c>
      <c r="E113" s="181"/>
      <c r="F113" s="194">
        <f>D113*E113</f>
        <v>0</v>
      </c>
    </row>
    <row r="114" spans="1:9" s="137" customFormat="1">
      <c r="A114" s="78"/>
      <c r="B114" s="136"/>
      <c r="C114" s="7"/>
      <c r="D114" s="8"/>
      <c r="E114" s="181"/>
      <c r="F114" s="194"/>
      <c r="G114" s="193"/>
      <c r="H114" s="193"/>
      <c r="I114" s="198"/>
    </row>
    <row r="115" spans="1:9" s="65" customFormat="1" ht="63" customHeight="1">
      <c r="A115" s="78" t="s">
        <v>74</v>
      </c>
      <c r="B115" s="136" t="s">
        <v>223</v>
      </c>
      <c r="C115" s="7" t="s">
        <v>75</v>
      </c>
      <c r="D115" s="8">
        <v>99</v>
      </c>
      <c r="E115" s="181"/>
      <c r="F115" s="194">
        <f>D115*E115</f>
        <v>0</v>
      </c>
      <c r="G115" s="193"/>
      <c r="H115" s="193"/>
      <c r="I115" s="198"/>
    </row>
    <row r="116" spans="1:9" s="65" customFormat="1">
      <c r="A116" s="78"/>
      <c r="B116" s="135"/>
      <c r="C116" s="7"/>
      <c r="D116" s="8"/>
      <c r="E116" s="181"/>
      <c r="F116" s="194"/>
      <c r="G116" s="193"/>
      <c r="H116" s="193"/>
      <c r="I116" s="198"/>
    </row>
    <row r="117" spans="1:9" s="137" customFormat="1" ht="36">
      <c r="A117" s="78" t="s">
        <v>76</v>
      </c>
      <c r="B117" s="138" t="s">
        <v>224</v>
      </c>
      <c r="C117" s="147" t="s">
        <v>71</v>
      </c>
      <c r="D117" s="151">
        <v>13</v>
      </c>
      <c r="E117" s="184"/>
      <c r="F117" s="194">
        <f>(D117*E117)</f>
        <v>0</v>
      </c>
      <c r="G117" s="193"/>
      <c r="H117" s="193"/>
      <c r="I117" s="198"/>
    </row>
    <row r="118" spans="1:9" s="137" customFormat="1">
      <c r="A118" s="78"/>
      <c r="B118" s="138"/>
      <c r="C118" s="147"/>
      <c r="D118" s="151"/>
      <c r="E118" s="184"/>
      <c r="F118" s="141"/>
      <c r="G118" s="193"/>
      <c r="H118" s="193"/>
      <c r="I118" s="198"/>
    </row>
    <row r="119" spans="1:9" s="137" customFormat="1" ht="36">
      <c r="A119" s="78" t="s">
        <v>77</v>
      </c>
      <c r="B119" s="66" t="s">
        <v>25</v>
      </c>
      <c r="C119" s="7" t="s">
        <v>81</v>
      </c>
      <c r="D119" s="8">
        <v>80</v>
      </c>
      <c r="E119" s="184"/>
      <c r="F119" s="194">
        <f>D119*E119</f>
        <v>0</v>
      </c>
      <c r="G119" s="193"/>
      <c r="H119" s="193"/>
      <c r="I119" s="198"/>
    </row>
    <row r="120" spans="1:9" s="137" customFormat="1">
      <c r="A120" s="78"/>
      <c r="B120" s="66"/>
      <c r="C120" s="147"/>
      <c r="D120" s="151"/>
      <c r="E120" s="184"/>
      <c r="F120" s="141"/>
      <c r="G120" s="193"/>
      <c r="H120" s="193"/>
      <c r="I120" s="198"/>
    </row>
    <row r="121" spans="1:9" s="137" customFormat="1" ht="120">
      <c r="A121" s="78" t="s">
        <v>78</v>
      </c>
      <c r="B121" s="66" t="s">
        <v>225</v>
      </c>
      <c r="C121" s="7" t="s">
        <v>81</v>
      </c>
      <c r="D121" s="8">
        <v>120</v>
      </c>
      <c r="E121" s="184"/>
      <c r="F121" s="194">
        <f>D121*E121</f>
        <v>0</v>
      </c>
      <c r="G121" s="193"/>
      <c r="H121" s="193"/>
      <c r="I121" s="198"/>
    </row>
    <row r="122" spans="1:9" s="137" customFormat="1">
      <c r="A122" s="78"/>
      <c r="B122" s="66"/>
      <c r="C122" s="147"/>
      <c r="D122" s="151"/>
      <c r="E122" s="184"/>
      <c r="F122" s="141"/>
      <c r="G122" s="193"/>
      <c r="H122" s="193"/>
      <c r="I122" s="198"/>
    </row>
    <row r="123" spans="1:9" s="137" customFormat="1" ht="60">
      <c r="A123" s="78" t="s">
        <v>79</v>
      </c>
      <c r="B123" s="66" t="s">
        <v>226</v>
      </c>
      <c r="C123" s="7" t="s">
        <v>89</v>
      </c>
      <c r="D123" s="8">
        <v>57</v>
      </c>
      <c r="E123" s="184"/>
      <c r="F123" s="194">
        <f>D123*E123</f>
        <v>0</v>
      </c>
      <c r="G123" s="193"/>
      <c r="H123" s="193"/>
      <c r="I123" s="198"/>
    </row>
    <row r="124" spans="1:9" s="137" customFormat="1">
      <c r="A124" s="78"/>
      <c r="B124" s="66"/>
      <c r="C124" s="147"/>
      <c r="D124" s="151"/>
      <c r="E124" s="184"/>
      <c r="F124" s="141"/>
      <c r="G124" s="193"/>
      <c r="H124" s="193"/>
      <c r="I124" s="198"/>
    </row>
    <row r="125" spans="1:9" s="137" customFormat="1" ht="72">
      <c r="A125" s="78" t="s">
        <v>80</v>
      </c>
      <c r="B125" s="66" t="s">
        <v>227</v>
      </c>
      <c r="C125" s="147" t="s">
        <v>71</v>
      </c>
      <c r="D125" s="151">
        <v>1</v>
      </c>
      <c r="E125" s="184"/>
      <c r="F125" s="194">
        <f>(D125*E125)</f>
        <v>0</v>
      </c>
      <c r="G125" s="193"/>
      <c r="H125" s="193"/>
      <c r="I125" s="198"/>
    </row>
    <row r="126" spans="1:9" s="137" customFormat="1">
      <c r="A126" s="78"/>
      <c r="B126" s="66"/>
      <c r="C126" s="147"/>
      <c r="D126" s="151"/>
      <c r="E126" s="184"/>
      <c r="F126" s="194"/>
      <c r="G126" s="193"/>
      <c r="H126" s="193"/>
      <c r="I126" s="198"/>
    </row>
    <row r="127" spans="1:9" s="137" customFormat="1" ht="36">
      <c r="A127" s="78" t="s">
        <v>82</v>
      </c>
      <c r="B127" s="66" t="s">
        <v>228</v>
      </c>
      <c r="C127" s="147" t="s">
        <v>71</v>
      </c>
      <c r="D127" s="151">
        <v>3</v>
      </c>
      <c r="E127" s="184"/>
      <c r="F127" s="194">
        <f>(D127*E127)</f>
        <v>0</v>
      </c>
      <c r="G127" s="193"/>
      <c r="H127" s="193"/>
      <c r="I127" s="198"/>
    </row>
    <row r="128" spans="1:9" s="137" customFormat="1">
      <c r="A128" s="78"/>
      <c r="B128" s="66"/>
      <c r="C128" s="147"/>
      <c r="D128" s="151"/>
      <c r="E128" s="184"/>
      <c r="F128" s="194"/>
      <c r="G128" s="193"/>
      <c r="H128" s="193"/>
      <c r="I128" s="198"/>
    </row>
    <row r="129" spans="1:256" s="137" customFormat="1" ht="48">
      <c r="A129" s="78" t="s">
        <v>83</v>
      </c>
      <c r="B129" s="201" t="s">
        <v>229</v>
      </c>
      <c r="C129" s="16" t="s">
        <v>89</v>
      </c>
      <c r="D129" s="16">
        <v>65</v>
      </c>
      <c r="E129" s="227"/>
      <c r="F129" s="194">
        <f>(D129*E129)</f>
        <v>0</v>
      </c>
      <c r="G129" s="193"/>
      <c r="H129" s="193"/>
      <c r="I129" s="198"/>
    </row>
    <row r="130" spans="1:256" s="65" customFormat="1">
      <c r="A130" s="78"/>
      <c r="B130" s="136"/>
      <c r="C130" s="7"/>
      <c r="D130" s="8"/>
      <c r="E130" s="181"/>
      <c r="F130" s="194"/>
      <c r="G130" s="193"/>
      <c r="H130" s="193"/>
      <c r="I130" s="198"/>
    </row>
    <row r="131" spans="1:256" s="65" customFormat="1" ht="48">
      <c r="A131" s="78" t="s">
        <v>84</v>
      </c>
      <c r="B131" s="136" t="s">
        <v>230</v>
      </c>
      <c r="C131" s="7" t="s">
        <v>75</v>
      </c>
      <c r="D131" s="8">
        <v>66</v>
      </c>
      <c r="E131" s="181"/>
      <c r="F131" s="194">
        <f>D131*E131</f>
        <v>0</v>
      </c>
      <c r="G131" s="193"/>
      <c r="H131" s="193"/>
      <c r="I131" s="198"/>
    </row>
    <row r="132" spans="1:256" s="65" customFormat="1">
      <c r="A132" s="78"/>
      <c r="B132" s="142"/>
      <c r="C132" s="25"/>
      <c r="D132" s="26"/>
      <c r="E132" s="52"/>
      <c r="F132" s="199"/>
    </row>
    <row r="133" spans="1:256">
      <c r="B133" s="65"/>
      <c r="C133" s="7"/>
      <c r="D133" s="8"/>
      <c r="E133" s="51"/>
      <c r="F133" s="194"/>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c r="DA133" s="65"/>
      <c r="DB133" s="65"/>
      <c r="DC133" s="65"/>
      <c r="DD133" s="65"/>
      <c r="DE133" s="65"/>
      <c r="DF133" s="65"/>
      <c r="DG133" s="65"/>
      <c r="DH133" s="65"/>
      <c r="DI133" s="65"/>
      <c r="DJ133" s="65"/>
      <c r="DK133" s="65"/>
      <c r="DL133" s="65"/>
      <c r="DM133" s="65"/>
      <c r="DN133" s="65"/>
      <c r="DO133" s="65"/>
      <c r="DP133" s="65"/>
      <c r="DQ133" s="65"/>
      <c r="DR133" s="65"/>
      <c r="DS133" s="65"/>
      <c r="DT133" s="65"/>
      <c r="DU133" s="65"/>
      <c r="DV133" s="65"/>
      <c r="DW133" s="65"/>
      <c r="DX133" s="65"/>
      <c r="DY133" s="65"/>
      <c r="DZ133" s="65"/>
      <c r="EA133" s="65"/>
      <c r="EB133" s="65"/>
      <c r="EC133" s="65"/>
      <c r="ED133" s="65"/>
      <c r="EE133" s="65"/>
      <c r="EF133" s="65"/>
      <c r="EG133" s="65"/>
      <c r="EH133" s="65"/>
      <c r="EI133" s="65"/>
      <c r="EJ133" s="65"/>
      <c r="EK133" s="65"/>
      <c r="EL133" s="65"/>
      <c r="EM133" s="65"/>
      <c r="EN133" s="65"/>
      <c r="EO133" s="65"/>
      <c r="EP133" s="65"/>
      <c r="EQ133" s="65"/>
      <c r="ER133" s="65"/>
      <c r="ES133" s="65"/>
      <c r="ET133" s="65"/>
      <c r="EU133" s="65"/>
      <c r="EV133" s="65"/>
      <c r="EW133" s="65"/>
      <c r="EX133" s="65"/>
      <c r="EY133" s="65"/>
      <c r="EZ133" s="65"/>
      <c r="FA133" s="65"/>
      <c r="FB133" s="65"/>
      <c r="FC133" s="65"/>
      <c r="FD133" s="65"/>
      <c r="FE133" s="65"/>
      <c r="FF133" s="65"/>
      <c r="FG133" s="65"/>
      <c r="FH133" s="65"/>
      <c r="FI133" s="65"/>
      <c r="FJ133" s="65"/>
      <c r="FK133" s="65"/>
      <c r="FL133" s="65"/>
      <c r="FM133" s="65"/>
      <c r="FN133" s="65"/>
      <c r="FO133" s="65"/>
      <c r="FP133" s="65"/>
      <c r="FQ133" s="65"/>
      <c r="FR133" s="65"/>
      <c r="FS133" s="65"/>
      <c r="FT133" s="65"/>
      <c r="FU133" s="65"/>
      <c r="FV133" s="65"/>
      <c r="FW133" s="65"/>
      <c r="FX133" s="65"/>
      <c r="FY133" s="65"/>
      <c r="FZ133" s="65"/>
      <c r="GA133" s="65"/>
      <c r="GB133" s="65"/>
      <c r="GC133" s="65"/>
      <c r="GD133" s="65"/>
      <c r="GE133" s="65"/>
      <c r="GF133" s="65"/>
      <c r="GG133" s="65"/>
      <c r="GH133" s="65"/>
      <c r="GI133" s="65"/>
      <c r="GJ133" s="65"/>
      <c r="GK133" s="65"/>
      <c r="GL133" s="65"/>
      <c r="GM133" s="65"/>
      <c r="GN133" s="65"/>
      <c r="GO133" s="65"/>
      <c r="GP133" s="65"/>
      <c r="GQ133" s="65"/>
      <c r="GR133" s="65"/>
      <c r="GS133" s="65"/>
      <c r="GT133" s="65"/>
      <c r="GU133" s="65"/>
      <c r="GV133" s="65"/>
      <c r="GW133" s="65"/>
      <c r="GX133" s="65"/>
      <c r="GY133" s="65"/>
      <c r="GZ133" s="65"/>
      <c r="HA133" s="65"/>
      <c r="HB133" s="65"/>
      <c r="HC133" s="65"/>
      <c r="HD133" s="65"/>
      <c r="HE133" s="65"/>
      <c r="HF133" s="65"/>
      <c r="HG133" s="65"/>
      <c r="HH133" s="65"/>
      <c r="HI133" s="65"/>
      <c r="HJ133" s="65"/>
      <c r="HK133" s="65"/>
      <c r="HL133" s="65"/>
      <c r="HM133" s="65"/>
      <c r="HN133" s="65"/>
      <c r="HO133" s="65"/>
      <c r="HP133" s="65"/>
      <c r="HQ133" s="65"/>
      <c r="HR133" s="65"/>
      <c r="HS133" s="65"/>
      <c r="HT133" s="65"/>
      <c r="HU133" s="65"/>
      <c r="HV133" s="65"/>
      <c r="HW133" s="65"/>
      <c r="HX133" s="65"/>
      <c r="HY133" s="65"/>
      <c r="HZ133" s="65"/>
      <c r="IA133" s="65"/>
      <c r="IB133" s="65"/>
      <c r="IC133" s="65"/>
      <c r="ID133" s="65"/>
      <c r="IE133" s="65"/>
      <c r="IF133" s="65"/>
      <c r="IG133" s="65"/>
      <c r="IH133" s="65"/>
      <c r="II133" s="65"/>
      <c r="IJ133" s="65"/>
      <c r="IK133" s="65"/>
      <c r="IL133" s="65"/>
      <c r="IM133" s="65"/>
      <c r="IN133" s="65"/>
      <c r="IO133" s="65"/>
      <c r="IP133" s="65"/>
      <c r="IQ133" s="65"/>
      <c r="IR133" s="65"/>
      <c r="IS133" s="65"/>
      <c r="IT133" s="65"/>
      <c r="IU133" s="65"/>
      <c r="IV133" s="65"/>
    </row>
    <row r="134" spans="1:256">
      <c r="B134" s="65" t="s">
        <v>95</v>
      </c>
      <c r="C134" s="7"/>
      <c r="D134" s="8"/>
      <c r="E134" s="51"/>
      <c r="F134" s="194">
        <f>SUM(F108:F131)</f>
        <v>0</v>
      </c>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c r="DA134" s="65"/>
      <c r="DB134" s="65"/>
      <c r="DC134" s="65"/>
      <c r="DD134" s="65"/>
      <c r="DE134" s="65"/>
      <c r="DF134" s="65"/>
      <c r="DG134" s="65"/>
      <c r="DH134" s="65"/>
      <c r="DI134" s="65"/>
      <c r="DJ134" s="65"/>
      <c r="DK134" s="65"/>
      <c r="DL134" s="65"/>
      <c r="DM134" s="65"/>
      <c r="DN134" s="65"/>
      <c r="DO134" s="65"/>
      <c r="DP134" s="65"/>
      <c r="DQ134" s="65"/>
      <c r="DR134" s="65"/>
      <c r="DS134" s="65"/>
      <c r="DT134" s="65"/>
      <c r="DU134" s="65"/>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5"/>
      <c r="FI134" s="65"/>
      <c r="FJ134" s="65"/>
      <c r="FK134" s="65"/>
      <c r="FL134" s="65"/>
      <c r="FM134" s="65"/>
      <c r="FN134" s="65"/>
      <c r="FO134" s="65"/>
      <c r="FP134" s="65"/>
      <c r="FQ134" s="65"/>
      <c r="FR134" s="65"/>
      <c r="FS134" s="65"/>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5"/>
      <c r="GR134" s="65"/>
      <c r="GS134" s="65"/>
      <c r="GT134" s="65"/>
      <c r="GU134" s="65"/>
      <c r="GV134" s="65"/>
      <c r="GW134" s="65"/>
      <c r="GX134" s="65"/>
      <c r="GY134" s="65"/>
      <c r="GZ134" s="65"/>
      <c r="HA134" s="65"/>
      <c r="HB134" s="65"/>
      <c r="HC134" s="65"/>
      <c r="HD134" s="65"/>
      <c r="HE134" s="65"/>
      <c r="HF134" s="65"/>
      <c r="HG134" s="65"/>
      <c r="HH134" s="65"/>
      <c r="HI134" s="65"/>
      <c r="HJ134" s="65"/>
      <c r="HK134" s="65"/>
      <c r="HL134" s="65"/>
      <c r="HM134" s="65"/>
      <c r="HN134" s="65"/>
      <c r="HO134" s="65"/>
      <c r="HP134" s="65"/>
      <c r="HQ134" s="65"/>
      <c r="HR134" s="65"/>
      <c r="HS134" s="65"/>
      <c r="HT134" s="65"/>
      <c r="HU134" s="65"/>
      <c r="HV134" s="65"/>
      <c r="HW134" s="65"/>
      <c r="HX134" s="65"/>
      <c r="HY134" s="65"/>
      <c r="HZ134" s="65"/>
      <c r="IA134" s="65"/>
      <c r="IB134" s="65"/>
      <c r="IC134" s="65"/>
      <c r="ID134" s="65"/>
      <c r="IE134" s="65"/>
      <c r="IF134" s="65"/>
      <c r="IG134" s="65"/>
      <c r="IH134" s="65"/>
      <c r="II134" s="65"/>
      <c r="IJ134" s="65"/>
      <c r="IK134" s="65"/>
      <c r="IL134" s="65"/>
      <c r="IM134" s="65"/>
      <c r="IN134" s="65"/>
      <c r="IO134" s="65"/>
      <c r="IP134" s="65"/>
      <c r="IQ134" s="65"/>
      <c r="IR134" s="65"/>
      <c r="IS134" s="65"/>
      <c r="IT134" s="65"/>
      <c r="IU134" s="65"/>
      <c r="IV134" s="65"/>
    </row>
    <row r="135" spans="1:256">
      <c r="B135" s="1"/>
      <c r="C135" s="7"/>
      <c r="D135" s="8"/>
      <c r="E135" s="51"/>
      <c r="F135" s="194"/>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c r="DA135" s="65"/>
      <c r="DB135" s="65"/>
      <c r="DC135" s="65"/>
      <c r="DD135" s="65"/>
      <c r="DE135" s="65"/>
      <c r="DF135" s="65"/>
      <c r="DG135" s="65"/>
      <c r="DH135" s="65"/>
      <c r="DI135" s="65"/>
      <c r="DJ135" s="65"/>
      <c r="DK135" s="65"/>
      <c r="DL135" s="65"/>
      <c r="DM135" s="65"/>
      <c r="DN135" s="65"/>
      <c r="DO135" s="65"/>
      <c r="DP135" s="65"/>
      <c r="DQ135" s="65"/>
      <c r="DR135" s="65"/>
      <c r="DS135" s="65"/>
      <c r="DT135" s="65"/>
      <c r="DU135" s="65"/>
      <c r="DV135" s="65"/>
      <c r="DW135" s="65"/>
      <c r="DX135" s="65"/>
      <c r="DY135" s="65"/>
      <c r="DZ135" s="65"/>
      <c r="EA135" s="65"/>
      <c r="EB135" s="65"/>
      <c r="EC135" s="65"/>
      <c r="ED135" s="65"/>
      <c r="EE135" s="65"/>
      <c r="EF135" s="65"/>
      <c r="EG135" s="65"/>
      <c r="EH135" s="65"/>
      <c r="EI135" s="65"/>
      <c r="EJ135" s="65"/>
      <c r="EK135" s="65"/>
      <c r="EL135" s="65"/>
      <c r="EM135" s="65"/>
      <c r="EN135" s="65"/>
      <c r="EO135" s="65"/>
      <c r="EP135" s="65"/>
      <c r="EQ135" s="65"/>
      <c r="ER135" s="65"/>
      <c r="ES135" s="65"/>
      <c r="ET135" s="65"/>
      <c r="EU135" s="65"/>
      <c r="EV135" s="65"/>
      <c r="EW135" s="65"/>
      <c r="EX135" s="65"/>
      <c r="EY135" s="65"/>
      <c r="EZ135" s="65"/>
      <c r="FA135" s="65"/>
      <c r="FB135" s="65"/>
      <c r="FC135" s="65"/>
      <c r="FD135" s="65"/>
      <c r="FE135" s="65"/>
      <c r="FF135" s="65"/>
      <c r="FG135" s="65"/>
      <c r="FH135" s="65"/>
      <c r="FI135" s="65"/>
      <c r="FJ135" s="65"/>
      <c r="FK135" s="65"/>
      <c r="FL135" s="65"/>
      <c r="FM135" s="65"/>
      <c r="FN135" s="65"/>
      <c r="FO135" s="65"/>
      <c r="FP135" s="65"/>
      <c r="FQ135" s="65"/>
      <c r="FR135" s="65"/>
      <c r="FS135" s="65"/>
      <c r="FT135" s="65"/>
      <c r="FU135" s="65"/>
      <c r="FV135" s="65"/>
      <c r="FW135" s="65"/>
      <c r="FX135" s="65"/>
      <c r="FY135" s="65"/>
      <c r="FZ135" s="65"/>
      <c r="GA135" s="65"/>
      <c r="GB135" s="65"/>
      <c r="GC135" s="65"/>
      <c r="GD135" s="65"/>
      <c r="GE135" s="65"/>
      <c r="GF135" s="65"/>
      <c r="GG135" s="65"/>
      <c r="GH135" s="65"/>
      <c r="GI135" s="65"/>
      <c r="GJ135" s="65"/>
      <c r="GK135" s="65"/>
      <c r="GL135" s="65"/>
      <c r="GM135" s="65"/>
      <c r="GN135" s="65"/>
      <c r="GO135" s="65"/>
      <c r="GP135" s="65"/>
      <c r="GQ135" s="65"/>
      <c r="GR135" s="65"/>
      <c r="GS135" s="65"/>
      <c r="GT135" s="65"/>
      <c r="GU135" s="65"/>
      <c r="GV135" s="65"/>
      <c r="GW135" s="65"/>
      <c r="GX135" s="65"/>
      <c r="GY135" s="65"/>
      <c r="GZ135" s="65"/>
      <c r="HA135" s="65"/>
      <c r="HB135" s="65"/>
      <c r="HC135" s="65"/>
      <c r="HD135" s="65"/>
      <c r="HE135" s="65"/>
      <c r="HF135" s="65"/>
      <c r="HG135" s="65"/>
      <c r="HH135" s="65"/>
      <c r="HI135" s="65"/>
      <c r="HJ135" s="65"/>
      <c r="HK135" s="65"/>
      <c r="HL135" s="65"/>
      <c r="HM135" s="65"/>
      <c r="HN135" s="65"/>
      <c r="HO135" s="65"/>
      <c r="HP135" s="65"/>
      <c r="HQ135" s="65"/>
      <c r="HR135" s="65"/>
      <c r="HS135" s="65"/>
      <c r="HT135" s="65"/>
      <c r="HU135" s="65"/>
      <c r="HV135" s="65"/>
      <c r="HW135" s="65"/>
      <c r="HX135" s="65"/>
      <c r="HY135" s="65"/>
      <c r="HZ135" s="65"/>
      <c r="IA135" s="65"/>
      <c r="IB135" s="65"/>
      <c r="IC135" s="65"/>
      <c r="ID135" s="65"/>
      <c r="IE135" s="65"/>
      <c r="IF135" s="65"/>
      <c r="IG135" s="65"/>
      <c r="IH135" s="65"/>
      <c r="II135" s="65"/>
      <c r="IJ135" s="65"/>
      <c r="IK135" s="65"/>
      <c r="IL135" s="65"/>
      <c r="IM135" s="65"/>
      <c r="IN135" s="65"/>
      <c r="IO135" s="65"/>
      <c r="IP135" s="65"/>
      <c r="IQ135" s="65"/>
      <c r="IR135" s="65"/>
      <c r="IS135" s="65"/>
      <c r="IT135" s="65"/>
      <c r="IU135" s="65"/>
      <c r="IV135" s="65"/>
    </row>
    <row r="136" spans="1:256" s="130" customFormat="1">
      <c r="A136" s="197" t="s">
        <v>102</v>
      </c>
      <c r="B136" s="143" t="s">
        <v>96</v>
      </c>
      <c r="C136" s="84" t="s">
        <v>63</v>
      </c>
      <c r="D136" s="84" t="s">
        <v>64</v>
      </c>
      <c r="E136" s="124" t="s">
        <v>263</v>
      </c>
      <c r="F136" s="125" t="s">
        <v>65</v>
      </c>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c r="DA136" s="65"/>
      <c r="DB136" s="65"/>
      <c r="DC136" s="65"/>
      <c r="DD136" s="65"/>
      <c r="DE136" s="65"/>
      <c r="DF136" s="65"/>
      <c r="DG136" s="65"/>
      <c r="DH136" s="65"/>
      <c r="DI136" s="65"/>
      <c r="DJ136" s="65"/>
      <c r="DK136" s="65"/>
      <c r="DL136" s="65"/>
      <c r="DM136" s="65"/>
      <c r="DN136" s="65"/>
      <c r="DO136" s="65"/>
      <c r="DP136" s="65"/>
      <c r="DQ136" s="65"/>
      <c r="DR136" s="65"/>
      <c r="DS136" s="65"/>
      <c r="DT136" s="65"/>
      <c r="DU136" s="65"/>
      <c r="DV136" s="65"/>
      <c r="DW136" s="65"/>
      <c r="DX136" s="65"/>
      <c r="DY136" s="65"/>
      <c r="DZ136" s="65"/>
      <c r="EA136" s="65"/>
      <c r="EB136" s="65"/>
      <c r="EC136" s="65"/>
      <c r="ED136" s="65"/>
      <c r="EE136" s="65"/>
      <c r="EF136" s="65"/>
      <c r="EG136" s="65"/>
      <c r="EH136" s="65"/>
      <c r="EI136" s="65"/>
      <c r="EJ136" s="65"/>
      <c r="EK136" s="65"/>
      <c r="EL136" s="65"/>
      <c r="EM136" s="65"/>
      <c r="EN136" s="65"/>
      <c r="EO136" s="65"/>
      <c r="EP136" s="65"/>
      <c r="EQ136" s="65"/>
      <c r="ER136" s="65"/>
      <c r="ES136" s="65"/>
      <c r="ET136" s="65"/>
      <c r="EU136" s="65"/>
      <c r="EV136" s="65"/>
      <c r="EW136" s="65"/>
      <c r="EX136" s="65"/>
      <c r="EY136" s="65"/>
      <c r="EZ136" s="65"/>
      <c r="FA136" s="65"/>
      <c r="FB136" s="65"/>
      <c r="FC136" s="65"/>
      <c r="FD136" s="65"/>
      <c r="FE136" s="65"/>
      <c r="FF136" s="65"/>
      <c r="FG136" s="65"/>
      <c r="FH136" s="65"/>
      <c r="FI136" s="65"/>
      <c r="FJ136" s="65"/>
      <c r="FK136" s="65"/>
      <c r="FL136" s="65"/>
      <c r="FM136" s="65"/>
      <c r="FN136" s="65"/>
      <c r="FO136" s="65"/>
      <c r="FP136" s="65"/>
      <c r="FQ136" s="65"/>
      <c r="FR136" s="65"/>
      <c r="FS136" s="65"/>
      <c r="FT136" s="65"/>
      <c r="FU136" s="65"/>
      <c r="FV136" s="65"/>
      <c r="FW136" s="65"/>
      <c r="FX136" s="65"/>
      <c r="FY136" s="65"/>
      <c r="FZ136" s="65"/>
      <c r="GA136" s="65"/>
      <c r="GB136" s="65"/>
      <c r="GC136" s="65"/>
      <c r="GD136" s="65"/>
      <c r="GE136" s="65"/>
      <c r="GF136" s="65"/>
      <c r="GG136" s="65"/>
      <c r="GH136" s="65"/>
      <c r="GI136" s="65"/>
      <c r="GJ136" s="65"/>
      <c r="GK136" s="65"/>
      <c r="GL136" s="65"/>
      <c r="GM136" s="65"/>
      <c r="GN136" s="65"/>
      <c r="GO136" s="65"/>
      <c r="GP136" s="65"/>
      <c r="GQ136" s="65"/>
      <c r="GR136" s="65"/>
      <c r="GS136" s="65"/>
      <c r="GT136" s="65"/>
      <c r="GU136" s="65"/>
      <c r="GV136" s="65"/>
      <c r="GW136" s="65"/>
      <c r="GX136" s="65"/>
      <c r="GY136" s="65"/>
      <c r="GZ136" s="65"/>
      <c r="HA136" s="65"/>
      <c r="HB136" s="65"/>
      <c r="HC136" s="65"/>
      <c r="HD136" s="65"/>
      <c r="HE136" s="65"/>
      <c r="HF136" s="65"/>
      <c r="HG136" s="65"/>
      <c r="HH136" s="65"/>
      <c r="HI136" s="65"/>
      <c r="HJ136" s="65"/>
      <c r="HK136" s="65"/>
      <c r="HL136" s="65"/>
      <c r="HM136" s="65"/>
      <c r="HN136" s="65"/>
      <c r="HO136" s="65"/>
      <c r="HP136" s="65"/>
      <c r="HQ136" s="65"/>
      <c r="HR136" s="65"/>
      <c r="HS136" s="65"/>
      <c r="HT136" s="65"/>
      <c r="HU136" s="65"/>
      <c r="HV136" s="65"/>
      <c r="HW136" s="65"/>
      <c r="HX136" s="65"/>
      <c r="HY136" s="65"/>
      <c r="HZ136" s="65"/>
      <c r="IA136" s="65"/>
      <c r="IB136" s="65"/>
      <c r="IC136" s="65"/>
      <c r="ID136" s="65"/>
      <c r="IE136" s="65"/>
      <c r="IF136" s="65"/>
      <c r="IG136" s="65"/>
      <c r="IH136" s="65"/>
      <c r="II136" s="65"/>
      <c r="IJ136" s="65"/>
      <c r="IK136" s="65"/>
      <c r="IL136" s="65"/>
      <c r="IM136" s="65"/>
      <c r="IN136" s="65"/>
      <c r="IO136" s="65"/>
      <c r="IP136" s="65"/>
      <c r="IQ136" s="65"/>
      <c r="IR136" s="65"/>
      <c r="IS136" s="65"/>
      <c r="IT136" s="65"/>
      <c r="IU136" s="65"/>
      <c r="IV136" s="65"/>
    </row>
    <row r="137" spans="1:256">
      <c r="C137" s="78"/>
      <c r="E137" s="144"/>
      <c r="F137" s="127"/>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c r="DA137" s="65"/>
      <c r="DB137" s="65"/>
      <c r="DC137" s="65"/>
      <c r="DD137" s="65"/>
      <c r="DE137" s="65"/>
      <c r="DF137" s="65"/>
      <c r="DG137" s="65"/>
      <c r="DH137" s="65"/>
      <c r="DI137" s="65"/>
      <c r="DJ137" s="65"/>
      <c r="DK137" s="65"/>
      <c r="DL137" s="65"/>
      <c r="DM137" s="65"/>
      <c r="DN137" s="65"/>
      <c r="DO137" s="65"/>
      <c r="DP137" s="65"/>
      <c r="DQ137" s="65"/>
      <c r="DR137" s="65"/>
      <c r="DS137" s="65"/>
      <c r="DT137" s="65"/>
      <c r="DU137" s="65"/>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5"/>
      <c r="EU137" s="65"/>
      <c r="EV137" s="65"/>
      <c r="EW137" s="65"/>
      <c r="EX137" s="65"/>
      <c r="EY137" s="65"/>
      <c r="EZ137" s="65"/>
      <c r="FA137" s="65"/>
      <c r="FB137" s="65"/>
      <c r="FC137" s="65"/>
      <c r="FD137" s="65"/>
      <c r="FE137" s="65"/>
      <c r="FF137" s="65"/>
      <c r="FG137" s="65"/>
      <c r="FH137" s="65"/>
      <c r="FI137" s="65"/>
      <c r="FJ137" s="65"/>
      <c r="FK137" s="65"/>
      <c r="FL137" s="65"/>
      <c r="FM137" s="65"/>
      <c r="FN137" s="65"/>
      <c r="FO137" s="65"/>
      <c r="FP137" s="65"/>
      <c r="FQ137" s="65"/>
      <c r="FR137" s="65"/>
      <c r="FS137" s="65"/>
      <c r="FT137" s="65"/>
      <c r="FU137" s="65"/>
      <c r="FV137" s="65"/>
      <c r="FW137" s="65"/>
      <c r="FX137" s="65"/>
      <c r="FY137" s="65"/>
      <c r="FZ137" s="65"/>
      <c r="GA137" s="65"/>
      <c r="GB137" s="65"/>
      <c r="GC137" s="65"/>
      <c r="GD137" s="65"/>
      <c r="GE137" s="65"/>
      <c r="GF137" s="65"/>
      <c r="GG137" s="65"/>
      <c r="GH137" s="65"/>
      <c r="GI137" s="65"/>
      <c r="GJ137" s="65"/>
      <c r="GK137" s="65"/>
      <c r="GL137" s="65"/>
      <c r="GM137" s="65"/>
      <c r="GN137" s="65"/>
      <c r="GO137" s="65"/>
      <c r="GP137" s="65"/>
      <c r="GQ137" s="65"/>
      <c r="GR137" s="65"/>
      <c r="GS137" s="65"/>
      <c r="GT137" s="65"/>
      <c r="GU137" s="65"/>
      <c r="GV137" s="65"/>
      <c r="GW137" s="65"/>
      <c r="GX137" s="65"/>
      <c r="GY137" s="65"/>
      <c r="GZ137" s="65"/>
      <c r="HA137" s="65"/>
      <c r="HB137" s="65"/>
      <c r="HC137" s="65"/>
      <c r="HD137" s="65"/>
      <c r="HE137" s="65"/>
      <c r="HF137" s="65"/>
      <c r="HG137" s="65"/>
      <c r="HH137" s="65"/>
      <c r="HI137" s="65"/>
      <c r="HJ137" s="65"/>
      <c r="HK137" s="65"/>
      <c r="HL137" s="65"/>
      <c r="HM137" s="65"/>
      <c r="HN137" s="65"/>
      <c r="HO137" s="65"/>
      <c r="HP137" s="65"/>
      <c r="HQ137" s="65"/>
      <c r="HR137" s="65"/>
      <c r="HS137" s="65"/>
      <c r="HT137" s="65"/>
      <c r="HU137" s="65"/>
      <c r="HV137" s="65"/>
      <c r="HW137" s="65"/>
      <c r="HX137" s="65"/>
      <c r="HY137" s="65"/>
      <c r="HZ137" s="65"/>
      <c r="IA137" s="65"/>
      <c r="IB137" s="65"/>
      <c r="IC137" s="65"/>
      <c r="ID137" s="65"/>
      <c r="IE137" s="65"/>
      <c r="IF137" s="65"/>
      <c r="IG137" s="65"/>
      <c r="IH137" s="65"/>
      <c r="II137" s="65"/>
      <c r="IJ137" s="65"/>
      <c r="IK137" s="65"/>
      <c r="IL137" s="65"/>
      <c r="IM137" s="65"/>
      <c r="IN137" s="65"/>
      <c r="IO137" s="65"/>
      <c r="IP137" s="65"/>
      <c r="IQ137" s="65"/>
      <c r="IR137" s="65"/>
      <c r="IS137" s="65"/>
      <c r="IT137" s="65"/>
      <c r="IU137" s="65"/>
      <c r="IV137" s="65"/>
    </row>
    <row r="138" spans="1:256" ht="285.75" customHeight="1">
      <c r="A138" s="80"/>
      <c r="B138" s="145" t="s">
        <v>127</v>
      </c>
      <c r="C138" s="78"/>
      <c r="E138" s="144"/>
      <c r="F138" s="127"/>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c r="DA138" s="65"/>
      <c r="DB138" s="65"/>
      <c r="DC138" s="65"/>
      <c r="DD138" s="65"/>
      <c r="DE138" s="65"/>
      <c r="DF138" s="65"/>
      <c r="DG138" s="65"/>
      <c r="DH138" s="65"/>
      <c r="DI138" s="65"/>
      <c r="DJ138" s="65"/>
      <c r="DK138" s="65"/>
      <c r="DL138" s="65"/>
      <c r="DM138" s="65"/>
      <c r="DN138" s="65"/>
      <c r="DO138" s="65"/>
      <c r="DP138" s="65"/>
      <c r="DQ138" s="65"/>
      <c r="DR138" s="65"/>
      <c r="DS138" s="65"/>
      <c r="DT138" s="65"/>
      <c r="DU138" s="65"/>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5"/>
      <c r="EU138" s="65"/>
      <c r="EV138" s="65"/>
      <c r="EW138" s="65"/>
      <c r="EX138" s="65"/>
      <c r="EY138" s="65"/>
      <c r="EZ138" s="65"/>
      <c r="FA138" s="65"/>
      <c r="FB138" s="65"/>
      <c r="FC138" s="65"/>
      <c r="FD138" s="65"/>
      <c r="FE138" s="65"/>
      <c r="FF138" s="65"/>
      <c r="FG138" s="65"/>
      <c r="FH138" s="65"/>
      <c r="FI138" s="65"/>
      <c r="FJ138" s="65"/>
      <c r="FK138" s="65"/>
      <c r="FL138" s="65"/>
      <c r="FM138" s="65"/>
      <c r="FN138" s="65"/>
      <c r="FO138" s="65"/>
      <c r="FP138" s="65"/>
      <c r="FQ138" s="65"/>
      <c r="FR138" s="65"/>
      <c r="FS138" s="65"/>
      <c r="FT138" s="65"/>
      <c r="FU138" s="65"/>
      <c r="FV138" s="65"/>
      <c r="FW138" s="65"/>
      <c r="FX138" s="65"/>
      <c r="FY138" s="65"/>
      <c r="FZ138" s="65"/>
      <c r="GA138" s="65"/>
      <c r="GB138" s="65"/>
      <c r="GC138" s="65"/>
      <c r="GD138" s="65"/>
      <c r="GE138" s="65"/>
      <c r="GF138" s="65"/>
      <c r="GG138" s="65"/>
      <c r="GH138" s="65"/>
      <c r="GI138" s="65"/>
      <c r="GJ138" s="65"/>
      <c r="GK138" s="65"/>
      <c r="GL138" s="65"/>
      <c r="GM138" s="65"/>
      <c r="GN138" s="65"/>
      <c r="GO138" s="65"/>
      <c r="GP138" s="65"/>
      <c r="GQ138" s="65"/>
      <c r="GR138" s="65"/>
      <c r="GS138" s="65"/>
      <c r="GT138" s="65"/>
      <c r="GU138" s="65"/>
      <c r="GV138" s="65"/>
      <c r="GW138" s="65"/>
      <c r="GX138" s="65"/>
      <c r="GY138" s="65"/>
      <c r="GZ138" s="65"/>
      <c r="HA138" s="65"/>
      <c r="HB138" s="65"/>
      <c r="HC138" s="65"/>
      <c r="HD138" s="65"/>
      <c r="HE138" s="65"/>
      <c r="HF138" s="65"/>
      <c r="HG138" s="65"/>
      <c r="HH138" s="65"/>
      <c r="HI138" s="65"/>
      <c r="HJ138" s="65"/>
      <c r="HK138" s="65"/>
      <c r="HL138" s="65"/>
      <c r="HM138" s="65"/>
      <c r="HN138" s="65"/>
      <c r="HO138" s="65"/>
      <c r="HP138" s="65"/>
      <c r="HQ138" s="65"/>
      <c r="HR138" s="65"/>
      <c r="HS138" s="65"/>
      <c r="HT138" s="65"/>
      <c r="HU138" s="65"/>
      <c r="HV138" s="65"/>
      <c r="HW138" s="65"/>
      <c r="HX138" s="65"/>
      <c r="HY138" s="65"/>
      <c r="HZ138" s="65"/>
      <c r="IA138" s="65"/>
      <c r="IB138" s="65"/>
      <c r="IC138" s="65"/>
      <c r="ID138" s="65"/>
      <c r="IE138" s="65"/>
      <c r="IF138" s="65"/>
      <c r="IG138" s="65"/>
      <c r="IH138" s="65"/>
      <c r="II138" s="65"/>
      <c r="IJ138" s="65"/>
      <c r="IK138" s="65"/>
      <c r="IL138" s="65"/>
      <c r="IM138" s="65"/>
      <c r="IN138" s="65"/>
      <c r="IO138" s="65"/>
      <c r="IP138" s="65"/>
      <c r="IQ138" s="65"/>
      <c r="IR138" s="65"/>
      <c r="IS138" s="65"/>
      <c r="IT138" s="65"/>
      <c r="IU138" s="65"/>
      <c r="IV138" s="65"/>
    </row>
    <row r="139" spans="1:256">
      <c r="A139" s="80"/>
      <c r="B139" s="263"/>
      <c r="C139" s="263"/>
      <c r="D139" s="263"/>
      <c r="E139" s="263"/>
      <c r="F139" s="263"/>
      <c r="G139" s="263"/>
      <c r="H139" s="263"/>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5"/>
      <c r="BW139" s="65"/>
      <c r="BX139" s="65"/>
      <c r="BY139" s="65"/>
      <c r="BZ139" s="65"/>
      <c r="CA139" s="65"/>
      <c r="CB139" s="65"/>
      <c r="CC139" s="65"/>
      <c r="CD139" s="65"/>
      <c r="CE139" s="65"/>
      <c r="CF139" s="65"/>
      <c r="CG139" s="65"/>
      <c r="CH139" s="65"/>
      <c r="CI139" s="65"/>
      <c r="CJ139" s="65"/>
      <c r="CK139" s="65"/>
      <c r="CL139" s="65"/>
      <c r="CM139" s="65"/>
      <c r="CN139" s="65"/>
      <c r="CO139" s="65"/>
      <c r="CP139" s="65"/>
      <c r="CQ139" s="65"/>
      <c r="CR139" s="65"/>
      <c r="CS139" s="65"/>
      <c r="CT139" s="65"/>
      <c r="CU139" s="65"/>
      <c r="CV139" s="65"/>
      <c r="CW139" s="65"/>
      <c r="CX139" s="65"/>
      <c r="CY139" s="65"/>
      <c r="CZ139" s="65"/>
      <c r="DA139" s="65"/>
      <c r="DB139" s="65"/>
      <c r="DC139" s="65"/>
      <c r="DD139" s="65"/>
      <c r="DE139" s="65"/>
      <c r="DF139" s="65"/>
      <c r="DG139" s="65"/>
      <c r="DH139" s="65"/>
      <c r="DI139" s="65"/>
      <c r="DJ139" s="65"/>
      <c r="DK139" s="65"/>
      <c r="DL139" s="65"/>
      <c r="DM139" s="65"/>
      <c r="DN139" s="65"/>
      <c r="DO139" s="65"/>
      <c r="DP139" s="65"/>
      <c r="DQ139" s="65"/>
      <c r="DR139" s="65"/>
      <c r="DS139" s="65"/>
      <c r="DT139" s="65"/>
      <c r="DU139" s="65"/>
      <c r="DV139" s="65"/>
      <c r="DW139" s="65"/>
      <c r="DX139" s="65"/>
      <c r="DY139" s="65"/>
      <c r="DZ139" s="65"/>
      <c r="EA139" s="65"/>
      <c r="EB139" s="65"/>
      <c r="EC139" s="65"/>
      <c r="ED139" s="65"/>
      <c r="EE139" s="65"/>
      <c r="EF139" s="65"/>
      <c r="EG139" s="65"/>
      <c r="EH139" s="65"/>
      <c r="EI139" s="65"/>
      <c r="EJ139" s="65"/>
      <c r="EK139" s="65"/>
      <c r="EL139" s="65"/>
      <c r="EM139" s="65"/>
      <c r="EN139" s="65"/>
      <c r="EO139" s="65"/>
      <c r="EP139" s="65"/>
      <c r="EQ139" s="65"/>
      <c r="ER139" s="65"/>
      <c r="ES139" s="65"/>
      <c r="ET139" s="65"/>
      <c r="EU139" s="65"/>
      <c r="EV139" s="65"/>
      <c r="EW139" s="65"/>
      <c r="EX139" s="65"/>
      <c r="EY139" s="65"/>
      <c r="EZ139" s="65"/>
      <c r="FA139" s="65"/>
      <c r="FB139" s="65"/>
      <c r="FC139" s="65"/>
      <c r="FD139" s="65"/>
      <c r="FE139" s="65"/>
      <c r="FF139" s="65"/>
      <c r="FG139" s="65"/>
      <c r="FH139" s="65"/>
      <c r="FI139" s="65"/>
      <c r="FJ139" s="65"/>
      <c r="FK139" s="65"/>
      <c r="FL139" s="65"/>
      <c r="FM139" s="65"/>
      <c r="FN139" s="65"/>
      <c r="FO139" s="65"/>
      <c r="FP139" s="65"/>
      <c r="FQ139" s="65"/>
      <c r="FR139" s="65"/>
      <c r="FS139" s="65"/>
      <c r="FT139" s="65"/>
      <c r="FU139" s="65"/>
      <c r="FV139" s="65"/>
      <c r="FW139" s="65"/>
      <c r="FX139" s="65"/>
      <c r="FY139" s="65"/>
      <c r="FZ139" s="65"/>
      <c r="GA139" s="65"/>
      <c r="GB139" s="65"/>
      <c r="GC139" s="65"/>
      <c r="GD139" s="65"/>
      <c r="GE139" s="65"/>
      <c r="GF139" s="65"/>
      <c r="GG139" s="65"/>
      <c r="GH139" s="65"/>
      <c r="GI139" s="65"/>
      <c r="GJ139" s="65"/>
      <c r="GK139" s="65"/>
      <c r="GL139" s="65"/>
      <c r="GM139" s="65"/>
      <c r="GN139" s="65"/>
      <c r="GO139" s="65"/>
      <c r="GP139" s="65"/>
      <c r="GQ139" s="65"/>
      <c r="GR139" s="65"/>
      <c r="GS139" s="65"/>
      <c r="GT139" s="65"/>
      <c r="GU139" s="65"/>
      <c r="GV139" s="65"/>
      <c r="GW139" s="65"/>
      <c r="GX139" s="65"/>
      <c r="GY139" s="65"/>
      <c r="GZ139" s="65"/>
      <c r="HA139" s="65"/>
      <c r="HB139" s="65"/>
      <c r="HC139" s="65"/>
      <c r="HD139" s="65"/>
      <c r="HE139" s="65"/>
      <c r="HF139" s="65"/>
      <c r="HG139" s="65"/>
      <c r="HH139" s="65"/>
      <c r="HI139" s="65"/>
      <c r="HJ139" s="65"/>
      <c r="HK139" s="65"/>
      <c r="HL139" s="65"/>
      <c r="HM139" s="65"/>
      <c r="HN139" s="65"/>
      <c r="HO139" s="65"/>
      <c r="HP139" s="65"/>
      <c r="HQ139" s="65"/>
      <c r="HR139" s="65"/>
      <c r="HS139" s="65"/>
      <c r="HT139" s="65"/>
      <c r="HU139" s="65"/>
      <c r="HV139" s="65"/>
      <c r="HW139" s="65"/>
      <c r="HX139" s="65"/>
      <c r="HY139" s="65"/>
      <c r="HZ139" s="65"/>
      <c r="IA139" s="65"/>
      <c r="IB139" s="65"/>
      <c r="IC139" s="65"/>
      <c r="ID139" s="65"/>
      <c r="IE139" s="65"/>
      <c r="IF139" s="65"/>
      <c r="IG139" s="65"/>
      <c r="IH139" s="65"/>
      <c r="II139" s="65"/>
      <c r="IJ139" s="65"/>
      <c r="IK139" s="65"/>
      <c r="IL139" s="65"/>
      <c r="IM139" s="65"/>
      <c r="IN139" s="65"/>
      <c r="IO139" s="65"/>
      <c r="IP139" s="65"/>
      <c r="IQ139" s="65"/>
      <c r="IR139" s="65"/>
      <c r="IS139" s="65"/>
      <c r="IT139" s="65"/>
      <c r="IU139" s="65"/>
      <c r="IV139" s="65"/>
    </row>
    <row r="140" spans="1:256" ht="229.5" customHeight="1">
      <c r="A140" s="80" t="s">
        <v>70</v>
      </c>
      <c r="B140" s="31" t="s">
        <v>231</v>
      </c>
      <c r="C140" s="30" t="s">
        <v>71</v>
      </c>
      <c r="D140" s="8">
        <v>51</v>
      </c>
      <c r="E140" s="181"/>
      <c r="F140" s="194">
        <f>E140*D140</f>
        <v>0</v>
      </c>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65"/>
      <c r="BS140" s="65"/>
      <c r="BT140" s="65"/>
      <c r="BU140" s="65"/>
      <c r="BV140" s="65"/>
      <c r="BW140" s="65"/>
      <c r="BX140" s="65"/>
      <c r="BY140" s="65"/>
      <c r="BZ140" s="65"/>
      <c r="CA140" s="65"/>
      <c r="CB140" s="65"/>
      <c r="CC140" s="65"/>
      <c r="CD140" s="65"/>
      <c r="CE140" s="65"/>
      <c r="CF140" s="65"/>
      <c r="CG140" s="65"/>
      <c r="CH140" s="65"/>
      <c r="CI140" s="65"/>
      <c r="CJ140" s="65"/>
      <c r="CK140" s="65"/>
      <c r="CL140" s="65"/>
      <c r="CM140" s="65"/>
      <c r="CN140" s="65"/>
      <c r="CO140" s="65"/>
      <c r="CP140" s="65"/>
      <c r="CQ140" s="65"/>
      <c r="CR140" s="65"/>
      <c r="CS140" s="65"/>
      <c r="CT140" s="65"/>
      <c r="CU140" s="65"/>
      <c r="CV140" s="65"/>
      <c r="CW140" s="65"/>
      <c r="CX140" s="65"/>
      <c r="CY140" s="65"/>
      <c r="CZ140" s="65"/>
      <c r="DA140" s="65"/>
      <c r="DB140" s="65"/>
      <c r="DC140" s="65"/>
      <c r="DD140" s="65"/>
      <c r="DE140" s="65"/>
      <c r="DF140" s="65"/>
      <c r="DG140" s="65"/>
      <c r="DH140" s="65"/>
      <c r="DI140" s="65"/>
      <c r="DJ140" s="65"/>
      <c r="DK140" s="65"/>
      <c r="DL140" s="65"/>
      <c r="DM140" s="65"/>
      <c r="DN140" s="65"/>
      <c r="DO140" s="65"/>
      <c r="DP140" s="65"/>
      <c r="DQ140" s="65"/>
      <c r="DR140" s="65"/>
      <c r="DS140" s="65"/>
      <c r="DT140" s="65"/>
      <c r="DU140" s="65"/>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5"/>
      <c r="EU140" s="65"/>
      <c r="EV140" s="65"/>
      <c r="EW140" s="65"/>
      <c r="EX140" s="65"/>
      <c r="EY140" s="65"/>
      <c r="EZ140" s="65"/>
      <c r="FA140" s="65"/>
      <c r="FB140" s="65"/>
      <c r="FC140" s="65"/>
      <c r="FD140" s="65"/>
      <c r="FE140" s="65"/>
      <c r="FF140" s="65"/>
      <c r="FG140" s="65"/>
      <c r="FH140" s="65"/>
      <c r="FI140" s="65"/>
      <c r="FJ140" s="65"/>
      <c r="FK140" s="65"/>
      <c r="FL140" s="65"/>
      <c r="FM140" s="65"/>
      <c r="FN140" s="65"/>
      <c r="FO140" s="65"/>
      <c r="FP140" s="65"/>
      <c r="FQ140" s="65"/>
      <c r="FR140" s="65"/>
      <c r="FS140" s="65"/>
      <c r="FT140" s="65"/>
      <c r="FU140" s="65"/>
      <c r="FV140" s="65"/>
      <c r="FW140" s="65"/>
      <c r="FX140" s="65"/>
      <c r="FY140" s="65"/>
      <c r="FZ140" s="65"/>
      <c r="GA140" s="65"/>
      <c r="GB140" s="65"/>
      <c r="GC140" s="65"/>
      <c r="GD140" s="65"/>
      <c r="GE140" s="65"/>
      <c r="GF140" s="65"/>
      <c r="GG140" s="65"/>
      <c r="GH140" s="65"/>
      <c r="GI140" s="65"/>
      <c r="GJ140" s="65"/>
      <c r="GK140" s="65"/>
      <c r="GL140" s="65"/>
      <c r="GM140" s="65"/>
      <c r="GN140" s="65"/>
      <c r="GO140" s="65"/>
      <c r="GP140" s="65"/>
      <c r="GQ140" s="65"/>
      <c r="GR140" s="65"/>
      <c r="GS140" s="65"/>
      <c r="GT140" s="65"/>
      <c r="GU140" s="65"/>
      <c r="GV140" s="65"/>
      <c r="GW140" s="65"/>
      <c r="GX140" s="65"/>
      <c r="GY140" s="65"/>
      <c r="GZ140" s="65"/>
      <c r="HA140" s="65"/>
      <c r="HB140" s="65"/>
      <c r="HC140" s="65"/>
      <c r="HD140" s="65"/>
      <c r="HE140" s="65"/>
      <c r="HF140" s="65"/>
      <c r="HG140" s="65"/>
      <c r="HH140" s="65"/>
      <c r="HI140" s="65"/>
      <c r="HJ140" s="65"/>
      <c r="HK140" s="65"/>
      <c r="HL140" s="65"/>
      <c r="HM140" s="65"/>
      <c r="HN140" s="65"/>
      <c r="HO140" s="65"/>
      <c r="HP140" s="65"/>
      <c r="HQ140" s="65"/>
      <c r="HR140" s="65"/>
      <c r="HS140" s="65"/>
      <c r="HT140" s="65"/>
      <c r="HU140" s="65"/>
      <c r="HV140" s="65"/>
      <c r="HW140" s="65"/>
      <c r="HX140" s="65"/>
      <c r="HY140" s="65"/>
      <c r="HZ140" s="65"/>
      <c r="IA140" s="65"/>
      <c r="IB140" s="65"/>
      <c r="IC140" s="65"/>
      <c r="ID140" s="65"/>
      <c r="IE140" s="65"/>
      <c r="IF140" s="65"/>
      <c r="IG140" s="65"/>
      <c r="IH140" s="65"/>
      <c r="II140" s="65"/>
      <c r="IJ140" s="65"/>
      <c r="IK140" s="65"/>
      <c r="IL140" s="65"/>
      <c r="IM140" s="65"/>
      <c r="IN140" s="65"/>
      <c r="IO140" s="65"/>
      <c r="IP140" s="65"/>
      <c r="IQ140" s="65"/>
      <c r="IR140" s="65"/>
      <c r="IS140" s="65"/>
      <c r="IT140" s="65"/>
      <c r="IU140" s="65"/>
      <c r="IV140" s="65"/>
    </row>
    <row r="141" spans="1:256" ht="16.149999999999999" customHeight="1">
      <c r="A141" s="80"/>
      <c r="B141" s="31"/>
      <c r="C141" s="30"/>
      <c r="D141" s="8"/>
      <c r="E141" s="181"/>
      <c r="F141" s="194"/>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65"/>
      <c r="BS141" s="65"/>
      <c r="BT141" s="65"/>
      <c r="BU141" s="65"/>
      <c r="BV141" s="65"/>
      <c r="BW141" s="65"/>
      <c r="BX141" s="65"/>
      <c r="BY141" s="65"/>
      <c r="BZ141" s="65"/>
      <c r="CA141" s="65"/>
      <c r="CB141" s="65"/>
      <c r="CC141" s="65"/>
      <c r="CD141" s="65"/>
      <c r="CE141" s="65"/>
      <c r="CF141" s="65"/>
      <c r="CG141" s="65"/>
      <c r="CH141" s="65"/>
      <c r="CI141" s="65"/>
      <c r="CJ141" s="65"/>
      <c r="CK141" s="65"/>
      <c r="CL141" s="65"/>
      <c r="CM141" s="65"/>
      <c r="CN141" s="65"/>
      <c r="CO141" s="65"/>
      <c r="CP141" s="65"/>
      <c r="CQ141" s="65"/>
      <c r="CR141" s="65"/>
      <c r="CS141" s="65"/>
      <c r="CT141" s="65"/>
      <c r="CU141" s="65"/>
      <c r="CV141" s="65"/>
      <c r="CW141" s="65"/>
      <c r="CX141" s="65"/>
      <c r="CY141" s="65"/>
      <c r="CZ141" s="65"/>
      <c r="DA141" s="65"/>
      <c r="DB141" s="65"/>
      <c r="DC141" s="65"/>
      <c r="DD141" s="65"/>
      <c r="DE141" s="65"/>
      <c r="DF141" s="65"/>
      <c r="DG141" s="65"/>
      <c r="DH141" s="65"/>
      <c r="DI141" s="65"/>
      <c r="DJ141" s="65"/>
      <c r="DK141" s="65"/>
      <c r="DL141" s="65"/>
      <c r="DM141" s="65"/>
      <c r="DN141" s="65"/>
      <c r="DO141" s="65"/>
      <c r="DP141" s="65"/>
      <c r="DQ141" s="65"/>
      <c r="DR141" s="65"/>
      <c r="DS141" s="65"/>
      <c r="DT141" s="65"/>
      <c r="DU141" s="65"/>
      <c r="DV141" s="65"/>
      <c r="DW141" s="65"/>
      <c r="DX141" s="65"/>
      <c r="DY141" s="65"/>
      <c r="DZ141" s="65"/>
      <c r="EA141" s="65"/>
      <c r="EB141" s="65"/>
      <c r="EC141" s="65"/>
      <c r="ED141" s="65"/>
      <c r="EE141" s="65"/>
      <c r="EF141" s="65"/>
      <c r="EG141" s="65"/>
      <c r="EH141" s="65"/>
      <c r="EI141" s="65"/>
      <c r="EJ141" s="65"/>
      <c r="EK141" s="65"/>
      <c r="EL141" s="65"/>
      <c r="EM141" s="65"/>
      <c r="EN141" s="65"/>
      <c r="EO141" s="65"/>
      <c r="EP141" s="65"/>
      <c r="EQ141" s="65"/>
      <c r="ER141" s="65"/>
      <c r="ES141" s="65"/>
      <c r="ET141" s="65"/>
      <c r="EU141" s="65"/>
      <c r="EV141" s="65"/>
      <c r="EW141" s="65"/>
      <c r="EX141" s="65"/>
      <c r="EY141" s="65"/>
      <c r="EZ141" s="65"/>
      <c r="FA141" s="65"/>
      <c r="FB141" s="65"/>
      <c r="FC141" s="65"/>
      <c r="FD141" s="65"/>
      <c r="FE141" s="65"/>
      <c r="FF141" s="65"/>
      <c r="FG141" s="65"/>
      <c r="FH141" s="65"/>
      <c r="FI141" s="65"/>
      <c r="FJ141" s="65"/>
      <c r="FK141" s="65"/>
      <c r="FL141" s="65"/>
      <c r="FM141" s="65"/>
      <c r="FN141" s="65"/>
      <c r="FO141" s="65"/>
      <c r="FP141" s="65"/>
      <c r="FQ141" s="65"/>
      <c r="FR141" s="65"/>
      <c r="FS141" s="65"/>
      <c r="FT141" s="65"/>
      <c r="FU141" s="65"/>
      <c r="FV141" s="65"/>
      <c r="FW141" s="65"/>
      <c r="FX141" s="65"/>
      <c r="FY141" s="65"/>
      <c r="FZ141" s="65"/>
      <c r="GA141" s="65"/>
      <c r="GB141" s="65"/>
      <c r="GC141" s="65"/>
      <c r="GD141" s="65"/>
      <c r="GE141" s="65"/>
      <c r="GF141" s="65"/>
      <c r="GG141" s="65"/>
      <c r="GH141" s="65"/>
      <c r="GI141" s="65"/>
      <c r="GJ141" s="65"/>
      <c r="GK141" s="65"/>
      <c r="GL141" s="65"/>
      <c r="GM141" s="65"/>
      <c r="GN141" s="65"/>
      <c r="GO141" s="65"/>
      <c r="GP141" s="65"/>
      <c r="GQ141" s="65"/>
      <c r="GR141" s="65"/>
      <c r="GS141" s="65"/>
      <c r="GT141" s="65"/>
      <c r="GU141" s="65"/>
      <c r="GV141" s="65"/>
      <c r="GW141" s="65"/>
      <c r="GX141" s="65"/>
      <c r="GY141" s="65"/>
      <c r="GZ141" s="65"/>
      <c r="HA141" s="65"/>
      <c r="HB141" s="65"/>
      <c r="HC141" s="65"/>
      <c r="HD141" s="65"/>
      <c r="HE141" s="65"/>
      <c r="HF141" s="65"/>
      <c r="HG141" s="65"/>
      <c r="HH141" s="65"/>
      <c r="HI141" s="65"/>
      <c r="HJ141" s="65"/>
      <c r="HK141" s="65"/>
      <c r="HL141" s="65"/>
      <c r="HM141" s="65"/>
      <c r="HN141" s="65"/>
      <c r="HO141" s="65"/>
      <c r="HP141" s="65"/>
      <c r="HQ141" s="65"/>
      <c r="HR141" s="65"/>
      <c r="HS141" s="65"/>
      <c r="HT141" s="65"/>
      <c r="HU141" s="65"/>
      <c r="HV141" s="65"/>
      <c r="HW141" s="65"/>
      <c r="HX141" s="65"/>
      <c r="HY141" s="65"/>
      <c r="HZ141" s="65"/>
      <c r="IA141" s="65"/>
      <c r="IB141" s="65"/>
      <c r="IC141" s="65"/>
      <c r="ID141" s="65"/>
      <c r="IE141" s="65"/>
      <c r="IF141" s="65"/>
      <c r="IG141" s="65"/>
      <c r="IH141" s="65"/>
      <c r="II141" s="65"/>
      <c r="IJ141" s="65"/>
      <c r="IK141" s="65"/>
      <c r="IL141" s="65"/>
      <c r="IM141" s="65"/>
      <c r="IN141" s="65"/>
      <c r="IO141" s="65"/>
      <c r="IP141" s="65"/>
      <c r="IQ141" s="65"/>
      <c r="IR141" s="65"/>
      <c r="IS141" s="65"/>
      <c r="IT141" s="65"/>
      <c r="IU141" s="65"/>
      <c r="IV141" s="65"/>
    </row>
    <row r="142" spans="1:256" ht="206.25" customHeight="1">
      <c r="A142" s="80" t="s">
        <v>72</v>
      </c>
      <c r="B142" s="31" t="s">
        <v>232</v>
      </c>
      <c r="C142" s="30"/>
      <c r="D142" s="8"/>
      <c r="E142" s="181"/>
      <c r="F142" s="194"/>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5"/>
      <c r="BF142" s="65"/>
      <c r="BG142" s="65"/>
      <c r="BH142" s="65"/>
      <c r="BI142" s="65"/>
      <c r="BJ142" s="65"/>
      <c r="BK142" s="65"/>
      <c r="BL142" s="65"/>
      <c r="BM142" s="65"/>
      <c r="BN142" s="65"/>
      <c r="BO142" s="65"/>
      <c r="BP142" s="65"/>
      <c r="BQ142" s="65"/>
      <c r="BR142" s="65"/>
      <c r="BS142" s="65"/>
      <c r="BT142" s="65"/>
      <c r="BU142" s="65"/>
      <c r="BV142" s="65"/>
      <c r="BW142" s="65"/>
      <c r="BX142" s="65"/>
      <c r="BY142" s="65"/>
      <c r="BZ142" s="65"/>
      <c r="CA142" s="65"/>
      <c r="CB142" s="65"/>
      <c r="CC142" s="65"/>
      <c r="CD142" s="65"/>
      <c r="CE142" s="65"/>
      <c r="CF142" s="65"/>
      <c r="CG142" s="65"/>
      <c r="CH142" s="65"/>
      <c r="CI142" s="65"/>
      <c r="CJ142" s="65"/>
      <c r="CK142" s="65"/>
      <c r="CL142" s="65"/>
      <c r="CM142" s="65"/>
      <c r="CN142" s="65"/>
      <c r="CO142" s="65"/>
      <c r="CP142" s="65"/>
      <c r="CQ142" s="65"/>
      <c r="CR142" s="65"/>
      <c r="CS142" s="65"/>
      <c r="CT142" s="65"/>
      <c r="CU142" s="65"/>
      <c r="CV142" s="65"/>
      <c r="CW142" s="65"/>
      <c r="CX142" s="65"/>
      <c r="CY142" s="65"/>
      <c r="CZ142" s="65"/>
      <c r="DA142" s="65"/>
      <c r="DB142" s="65"/>
      <c r="DC142" s="65"/>
      <c r="DD142" s="65"/>
      <c r="DE142" s="65"/>
      <c r="DF142" s="65"/>
      <c r="DG142" s="65"/>
      <c r="DH142" s="65"/>
      <c r="DI142" s="65"/>
      <c r="DJ142" s="65"/>
      <c r="DK142" s="65"/>
      <c r="DL142" s="65"/>
      <c r="DM142" s="65"/>
      <c r="DN142" s="65"/>
      <c r="DO142" s="65"/>
      <c r="DP142" s="65"/>
      <c r="DQ142" s="65"/>
      <c r="DR142" s="65"/>
      <c r="DS142" s="65"/>
      <c r="DT142" s="65"/>
      <c r="DU142" s="65"/>
      <c r="DV142" s="65"/>
      <c r="DW142" s="65"/>
      <c r="DX142" s="65"/>
      <c r="DY142" s="65"/>
      <c r="DZ142" s="65"/>
      <c r="EA142" s="65"/>
      <c r="EB142" s="65"/>
      <c r="EC142" s="65"/>
      <c r="ED142" s="65"/>
      <c r="EE142" s="65"/>
      <c r="EF142" s="65"/>
      <c r="EG142" s="65"/>
      <c r="EH142" s="65"/>
      <c r="EI142" s="65"/>
      <c r="EJ142" s="65"/>
      <c r="EK142" s="65"/>
      <c r="EL142" s="65"/>
      <c r="EM142" s="65"/>
      <c r="EN142" s="65"/>
      <c r="EO142" s="65"/>
      <c r="EP142" s="65"/>
      <c r="EQ142" s="65"/>
      <c r="ER142" s="65"/>
      <c r="ES142" s="65"/>
      <c r="ET142" s="65"/>
      <c r="EU142" s="65"/>
      <c r="EV142" s="65"/>
      <c r="EW142" s="65"/>
      <c r="EX142" s="65"/>
      <c r="EY142" s="65"/>
      <c r="EZ142" s="65"/>
      <c r="FA142" s="65"/>
      <c r="FB142" s="65"/>
      <c r="FC142" s="65"/>
      <c r="FD142" s="65"/>
      <c r="FE142" s="65"/>
      <c r="FF142" s="65"/>
      <c r="FG142" s="65"/>
      <c r="FH142" s="65"/>
      <c r="FI142" s="65"/>
      <c r="FJ142" s="65"/>
      <c r="FK142" s="65"/>
      <c r="FL142" s="65"/>
      <c r="FM142" s="65"/>
      <c r="FN142" s="65"/>
      <c r="FO142" s="65"/>
      <c r="FP142" s="65"/>
      <c r="FQ142" s="65"/>
      <c r="FR142" s="65"/>
      <c r="FS142" s="65"/>
      <c r="FT142" s="65"/>
      <c r="FU142" s="65"/>
      <c r="FV142" s="65"/>
      <c r="FW142" s="65"/>
      <c r="FX142" s="65"/>
      <c r="FY142" s="65"/>
      <c r="FZ142" s="65"/>
      <c r="GA142" s="65"/>
      <c r="GB142" s="65"/>
      <c r="GC142" s="65"/>
      <c r="GD142" s="65"/>
      <c r="GE142" s="65"/>
      <c r="GF142" s="65"/>
      <c r="GG142" s="65"/>
      <c r="GH142" s="65"/>
      <c r="GI142" s="65"/>
      <c r="GJ142" s="65"/>
      <c r="GK142" s="65"/>
      <c r="GL142" s="65"/>
      <c r="GM142" s="65"/>
      <c r="GN142" s="65"/>
      <c r="GO142" s="65"/>
      <c r="GP142" s="65"/>
      <c r="GQ142" s="65"/>
      <c r="GR142" s="65"/>
      <c r="GS142" s="65"/>
      <c r="GT142" s="65"/>
      <c r="GU142" s="65"/>
      <c r="GV142" s="65"/>
      <c r="GW142" s="65"/>
      <c r="GX142" s="65"/>
      <c r="GY142" s="65"/>
      <c r="GZ142" s="65"/>
      <c r="HA142" s="65"/>
      <c r="HB142" s="65"/>
      <c r="HC142" s="65"/>
      <c r="HD142" s="65"/>
      <c r="HE142" s="65"/>
      <c r="HF142" s="65"/>
      <c r="HG142" s="65"/>
      <c r="HH142" s="65"/>
      <c r="HI142" s="65"/>
      <c r="HJ142" s="65"/>
      <c r="HK142" s="65"/>
      <c r="HL142" s="65"/>
      <c r="HM142" s="65"/>
      <c r="HN142" s="65"/>
      <c r="HO142" s="65"/>
      <c r="HP142" s="65"/>
      <c r="HQ142" s="65"/>
      <c r="HR142" s="65"/>
      <c r="HS142" s="65"/>
      <c r="HT142" s="65"/>
      <c r="HU142" s="65"/>
      <c r="HV142" s="65"/>
      <c r="HW142" s="65"/>
      <c r="HX142" s="65"/>
      <c r="HY142" s="65"/>
      <c r="HZ142" s="65"/>
      <c r="IA142" s="65"/>
      <c r="IB142" s="65"/>
      <c r="IC142" s="65"/>
      <c r="ID142" s="65"/>
      <c r="IE142" s="65"/>
      <c r="IF142" s="65"/>
      <c r="IG142" s="65"/>
      <c r="IH142" s="65"/>
      <c r="II142" s="65"/>
      <c r="IJ142" s="65"/>
      <c r="IK142" s="65"/>
      <c r="IL142" s="65"/>
      <c r="IM142" s="65"/>
      <c r="IN142" s="65"/>
      <c r="IO142" s="65"/>
      <c r="IP142" s="65"/>
      <c r="IQ142" s="65"/>
      <c r="IR142" s="65"/>
      <c r="IS142" s="65"/>
      <c r="IT142" s="65"/>
      <c r="IU142" s="65"/>
      <c r="IV142" s="65"/>
    </row>
    <row r="143" spans="1:256" ht="41.45" customHeight="1">
      <c r="A143" s="146"/>
      <c r="B143" s="32" t="s">
        <v>159</v>
      </c>
      <c r="C143" s="30" t="s">
        <v>71</v>
      </c>
      <c r="D143" s="8">
        <v>26</v>
      </c>
      <c r="E143" s="181"/>
      <c r="F143" s="194">
        <f>E143*D143</f>
        <v>0</v>
      </c>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5"/>
      <c r="BQ143" s="65"/>
      <c r="BR143" s="65"/>
      <c r="BS143" s="65"/>
      <c r="BT143" s="65"/>
      <c r="BU143" s="65"/>
      <c r="BV143" s="65"/>
      <c r="BW143" s="65"/>
      <c r="BX143" s="65"/>
      <c r="BY143" s="65"/>
      <c r="BZ143" s="65"/>
      <c r="CA143" s="65"/>
      <c r="CB143" s="65"/>
      <c r="CC143" s="65"/>
      <c r="CD143" s="65"/>
      <c r="CE143" s="65"/>
      <c r="CF143" s="65"/>
      <c r="CG143" s="65"/>
      <c r="CH143" s="65"/>
      <c r="CI143" s="65"/>
      <c r="CJ143" s="65"/>
      <c r="CK143" s="65"/>
      <c r="CL143" s="65"/>
      <c r="CM143" s="65"/>
      <c r="CN143" s="65"/>
      <c r="CO143" s="65"/>
      <c r="CP143" s="65"/>
      <c r="CQ143" s="65"/>
      <c r="CR143" s="65"/>
      <c r="CS143" s="65"/>
      <c r="CT143" s="65"/>
      <c r="CU143" s="65"/>
      <c r="CV143" s="65"/>
      <c r="CW143" s="65"/>
      <c r="CX143" s="65"/>
      <c r="CY143" s="65"/>
      <c r="CZ143" s="65"/>
      <c r="DA143" s="65"/>
      <c r="DB143" s="65"/>
      <c r="DC143" s="65"/>
      <c r="DD143" s="65"/>
      <c r="DE143" s="65"/>
      <c r="DF143" s="65"/>
      <c r="DG143" s="65"/>
      <c r="DH143" s="65"/>
      <c r="DI143" s="65"/>
      <c r="DJ143" s="65"/>
      <c r="DK143" s="65"/>
      <c r="DL143" s="65"/>
      <c r="DM143" s="65"/>
      <c r="DN143" s="65"/>
      <c r="DO143" s="65"/>
      <c r="DP143" s="65"/>
      <c r="DQ143" s="65"/>
      <c r="DR143" s="65"/>
      <c r="DS143" s="65"/>
      <c r="DT143" s="65"/>
      <c r="DU143" s="65"/>
      <c r="DV143" s="65"/>
      <c r="DW143" s="65"/>
      <c r="DX143" s="65"/>
      <c r="DY143" s="65"/>
      <c r="DZ143" s="65"/>
      <c r="EA143" s="65"/>
      <c r="EB143" s="65"/>
      <c r="EC143" s="65"/>
      <c r="ED143" s="65"/>
      <c r="EE143" s="65"/>
      <c r="EF143" s="65"/>
      <c r="EG143" s="65"/>
      <c r="EH143" s="65"/>
      <c r="EI143" s="65"/>
      <c r="EJ143" s="65"/>
      <c r="EK143" s="65"/>
      <c r="EL143" s="65"/>
      <c r="EM143" s="65"/>
      <c r="EN143" s="65"/>
      <c r="EO143" s="65"/>
      <c r="EP143" s="65"/>
      <c r="EQ143" s="65"/>
      <c r="ER143" s="65"/>
      <c r="ES143" s="65"/>
      <c r="ET143" s="65"/>
      <c r="EU143" s="65"/>
      <c r="EV143" s="65"/>
      <c r="EW143" s="65"/>
      <c r="EX143" s="65"/>
      <c r="EY143" s="65"/>
      <c r="EZ143" s="65"/>
      <c r="FA143" s="65"/>
      <c r="FB143" s="65"/>
      <c r="FC143" s="65"/>
      <c r="FD143" s="65"/>
      <c r="FE143" s="65"/>
      <c r="FF143" s="65"/>
      <c r="FG143" s="65"/>
      <c r="FH143" s="65"/>
      <c r="FI143" s="65"/>
      <c r="FJ143" s="65"/>
      <c r="FK143" s="65"/>
      <c r="FL143" s="65"/>
      <c r="FM143" s="65"/>
      <c r="FN143" s="65"/>
      <c r="FO143" s="65"/>
      <c r="FP143" s="65"/>
      <c r="FQ143" s="65"/>
      <c r="FR143" s="65"/>
      <c r="FS143" s="65"/>
      <c r="FT143" s="65"/>
      <c r="FU143" s="65"/>
      <c r="FV143" s="65"/>
      <c r="FW143" s="65"/>
      <c r="FX143" s="65"/>
      <c r="FY143" s="65"/>
      <c r="FZ143" s="65"/>
      <c r="GA143" s="65"/>
      <c r="GB143" s="65"/>
      <c r="GC143" s="65"/>
      <c r="GD143" s="65"/>
      <c r="GE143" s="65"/>
      <c r="GF143" s="65"/>
      <c r="GG143" s="65"/>
      <c r="GH143" s="65"/>
      <c r="GI143" s="65"/>
      <c r="GJ143" s="65"/>
      <c r="GK143" s="65"/>
      <c r="GL143" s="65"/>
      <c r="GM143" s="65"/>
      <c r="GN143" s="65"/>
      <c r="GO143" s="65"/>
      <c r="GP143" s="65"/>
      <c r="GQ143" s="65"/>
      <c r="GR143" s="65"/>
      <c r="GS143" s="65"/>
      <c r="GT143" s="65"/>
      <c r="GU143" s="65"/>
      <c r="GV143" s="65"/>
      <c r="GW143" s="65"/>
      <c r="GX143" s="65"/>
      <c r="GY143" s="65"/>
      <c r="GZ143" s="65"/>
      <c r="HA143" s="65"/>
      <c r="HB143" s="65"/>
      <c r="HC143" s="65"/>
      <c r="HD143" s="65"/>
      <c r="HE143" s="65"/>
      <c r="HF143" s="65"/>
      <c r="HG143" s="65"/>
      <c r="HH143" s="65"/>
      <c r="HI143" s="65"/>
      <c r="HJ143" s="65"/>
      <c r="HK143" s="65"/>
      <c r="HL143" s="65"/>
      <c r="HM143" s="65"/>
      <c r="HN143" s="65"/>
      <c r="HO143" s="65"/>
      <c r="HP143" s="65"/>
      <c r="HQ143" s="65"/>
      <c r="HR143" s="65"/>
      <c r="HS143" s="65"/>
      <c r="HT143" s="65"/>
      <c r="HU143" s="65"/>
      <c r="HV143" s="65"/>
      <c r="HW143" s="65"/>
      <c r="HX143" s="65"/>
      <c r="HY143" s="65"/>
      <c r="HZ143" s="65"/>
      <c r="IA143" s="65"/>
      <c r="IB143" s="65"/>
      <c r="IC143" s="65"/>
      <c r="ID143" s="65"/>
      <c r="IE143" s="65"/>
      <c r="IF143" s="65"/>
      <c r="IG143" s="65"/>
      <c r="IH143" s="65"/>
      <c r="II143" s="65"/>
      <c r="IJ143" s="65"/>
      <c r="IK143" s="65"/>
      <c r="IL143" s="65"/>
      <c r="IM143" s="65"/>
      <c r="IN143" s="65"/>
      <c r="IO143" s="65"/>
      <c r="IP143" s="65"/>
      <c r="IQ143" s="65"/>
      <c r="IR143" s="65"/>
      <c r="IS143" s="65"/>
      <c r="IT143" s="65"/>
      <c r="IU143" s="65"/>
      <c r="IV143" s="65"/>
    </row>
    <row r="144" spans="1:256" ht="24">
      <c r="A144" s="146"/>
      <c r="B144" s="32" t="s">
        <v>233</v>
      </c>
      <c r="C144" s="30" t="s">
        <v>71</v>
      </c>
      <c r="D144" s="8">
        <v>4</v>
      </c>
      <c r="E144" s="181"/>
      <c r="F144" s="194">
        <f>E144*D144</f>
        <v>0</v>
      </c>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5"/>
      <c r="BQ144" s="65"/>
      <c r="BR144" s="65"/>
      <c r="BS144" s="65"/>
      <c r="BT144" s="65"/>
      <c r="BU144" s="65"/>
      <c r="BV144" s="65"/>
      <c r="BW144" s="65"/>
      <c r="BX144" s="65"/>
      <c r="BY144" s="65"/>
      <c r="BZ144" s="65"/>
      <c r="CA144" s="65"/>
      <c r="CB144" s="65"/>
      <c r="CC144" s="65"/>
      <c r="CD144" s="65"/>
      <c r="CE144" s="65"/>
      <c r="CF144" s="65"/>
      <c r="CG144" s="65"/>
      <c r="CH144" s="65"/>
      <c r="CI144" s="65"/>
      <c r="CJ144" s="65"/>
      <c r="CK144" s="65"/>
      <c r="CL144" s="65"/>
      <c r="CM144" s="65"/>
      <c r="CN144" s="65"/>
      <c r="CO144" s="65"/>
      <c r="CP144" s="65"/>
      <c r="CQ144" s="65"/>
      <c r="CR144" s="65"/>
      <c r="CS144" s="65"/>
      <c r="CT144" s="65"/>
      <c r="CU144" s="65"/>
      <c r="CV144" s="65"/>
      <c r="CW144" s="65"/>
      <c r="CX144" s="65"/>
      <c r="CY144" s="65"/>
      <c r="CZ144" s="65"/>
      <c r="DA144" s="65"/>
      <c r="DB144" s="65"/>
      <c r="DC144" s="65"/>
      <c r="DD144" s="65"/>
      <c r="DE144" s="65"/>
      <c r="DF144" s="65"/>
      <c r="DG144" s="65"/>
      <c r="DH144" s="65"/>
      <c r="DI144" s="65"/>
      <c r="DJ144" s="65"/>
      <c r="DK144" s="65"/>
      <c r="DL144" s="65"/>
      <c r="DM144" s="65"/>
      <c r="DN144" s="65"/>
      <c r="DO144" s="65"/>
      <c r="DP144" s="65"/>
      <c r="DQ144" s="65"/>
      <c r="DR144" s="65"/>
      <c r="DS144" s="65"/>
      <c r="DT144" s="65"/>
      <c r="DU144" s="65"/>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5"/>
      <c r="EU144" s="65"/>
      <c r="EV144" s="65"/>
      <c r="EW144" s="65"/>
      <c r="EX144" s="65"/>
      <c r="EY144" s="65"/>
      <c r="EZ144" s="65"/>
      <c r="FA144" s="65"/>
      <c r="FB144" s="65"/>
      <c r="FC144" s="65"/>
      <c r="FD144" s="65"/>
      <c r="FE144" s="65"/>
      <c r="FF144" s="65"/>
      <c r="FG144" s="65"/>
      <c r="FH144" s="65"/>
      <c r="FI144" s="65"/>
      <c r="FJ144" s="65"/>
      <c r="FK144" s="65"/>
      <c r="FL144" s="65"/>
      <c r="FM144" s="65"/>
      <c r="FN144" s="65"/>
      <c r="FO144" s="65"/>
      <c r="FP144" s="65"/>
      <c r="FQ144" s="65"/>
      <c r="FR144" s="65"/>
      <c r="FS144" s="65"/>
      <c r="FT144" s="65"/>
      <c r="FU144" s="65"/>
      <c r="FV144" s="65"/>
      <c r="FW144" s="65"/>
      <c r="FX144" s="65"/>
      <c r="FY144" s="65"/>
      <c r="FZ144" s="65"/>
      <c r="GA144" s="65"/>
      <c r="GB144" s="65"/>
      <c r="GC144" s="65"/>
      <c r="GD144" s="65"/>
      <c r="GE144" s="65"/>
      <c r="GF144" s="65"/>
      <c r="GG144" s="65"/>
      <c r="GH144" s="65"/>
      <c r="GI144" s="65"/>
      <c r="GJ144" s="65"/>
      <c r="GK144" s="65"/>
      <c r="GL144" s="65"/>
      <c r="GM144" s="65"/>
      <c r="GN144" s="65"/>
      <c r="GO144" s="65"/>
      <c r="GP144" s="65"/>
      <c r="GQ144" s="65"/>
      <c r="GR144" s="65"/>
      <c r="GS144" s="65"/>
      <c r="GT144" s="65"/>
      <c r="GU144" s="65"/>
      <c r="GV144" s="65"/>
      <c r="GW144" s="65"/>
      <c r="GX144" s="65"/>
      <c r="GY144" s="65"/>
      <c r="GZ144" s="65"/>
      <c r="HA144" s="65"/>
      <c r="HB144" s="65"/>
      <c r="HC144" s="65"/>
      <c r="HD144" s="65"/>
      <c r="HE144" s="65"/>
      <c r="HF144" s="65"/>
      <c r="HG144" s="65"/>
      <c r="HH144" s="65"/>
      <c r="HI144" s="65"/>
      <c r="HJ144" s="65"/>
      <c r="HK144" s="65"/>
      <c r="HL144" s="65"/>
      <c r="HM144" s="65"/>
      <c r="HN144" s="65"/>
      <c r="HO144" s="65"/>
      <c r="HP144" s="65"/>
      <c r="HQ144" s="65"/>
      <c r="HR144" s="65"/>
      <c r="HS144" s="65"/>
      <c r="HT144" s="65"/>
      <c r="HU144" s="65"/>
      <c r="HV144" s="65"/>
      <c r="HW144" s="65"/>
      <c r="HX144" s="65"/>
      <c r="HY144" s="65"/>
      <c r="HZ144" s="65"/>
      <c r="IA144" s="65"/>
      <c r="IB144" s="65"/>
      <c r="IC144" s="65"/>
      <c r="ID144" s="65"/>
      <c r="IE144" s="65"/>
      <c r="IF144" s="65"/>
      <c r="IG144" s="65"/>
      <c r="IH144" s="65"/>
      <c r="II144" s="65"/>
      <c r="IJ144" s="65"/>
      <c r="IK144" s="65"/>
      <c r="IL144" s="65"/>
      <c r="IM144" s="65"/>
      <c r="IN144" s="65"/>
      <c r="IO144" s="65"/>
      <c r="IP144" s="65"/>
      <c r="IQ144" s="65"/>
      <c r="IR144" s="65"/>
      <c r="IS144" s="65"/>
      <c r="IT144" s="65"/>
      <c r="IU144" s="65"/>
      <c r="IV144" s="65"/>
    </row>
    <row r="145" spans="1:256" ht="60">
      <c r="A145" s="146"/>
      <c r="B145" s="32" t="s">
        <v>234</v>
      </c>
      <c r="C145" s="30" t="s">
        <v>71</v>
      </c>
      <c r="D145" s="8">
        <v>1</v>
      </c>
      <c r="E145" s="181"/>
      <c r="F145" s="194">
        <f>E145*D145</f>
        <v>0</v>
      </c>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5"/>
      <c r="BQ145" s="65"/>
      <c r="BR145" s="65"/>
      <c r="BS145" s="65"/>
      <c r="BT145" s="65"/>
      <c r="BU145" s="65"/>
      <c r="BV145" s="65"/>
      <c r="BW145" s="65"/>
      <c r="BX145" s="65"/>
      <c r="BY145" s="65"/>
      <c r="BZ145" s="65"/>
      <c r="CA145" s="65"/>
      <c r="CB145" s="65"/>
      <c r="CC145" s="65"/>
      <c r="CD145" s="65"/>
      <c r="CE145" s="65"/>
      <c r="CF145" s="65"/>
      <c r="CG145" s="65"/>
      <c r="CH145" s="65"/>
      <c r="CI145" s="65"/>
      <c r="CJ145" s="65"/>
      <c r="CK145" s="65"/>
      <c r="CL145" s="65"/>
      <c r="CM145" s="65"/>
      <c r="CN145" s="65"/>
      <c r="CO145" s="65"/>
      <c r="CP145" s="65"/>
      <c r="CQ145" s="65"/>
      <c r="CR145" s="65"/>
      <c r="CS145" s="65"/>
      <c r="CT145" s="65"/>
      <c r="CU145" s="65"/>
      <c r="CV145" s="65"/>
      <c r="CW145" s="65"/>
      <c r="CX145" s="65"/>
      <c r="CY145" s="65"/>
      <c r="CZ145" s="65"/>
      <c r="DA145" s="65"/>
      <c r="DB145" s="65"/>
      <c r="DC145" s="65"/>
      <c r="DD145" s="65"/>
      <c r="DE145" s="65"/>
      <c r="DF145" s="65"/>
      <c r="DG145" s="65"/>
      <c r="DH145" s="65"/>
      <c r="DI145" s="65"/>
      <c r="DJ145" s="65"/>
      <c r="DK145" s="65"/>
      <c r="DL145" s="65"/>
      <c r="DM145" s="65"/>
      <c r="DN145" s="65"/>
      <c r="DO145" s="65"/>
      <c r="DP145" s="65"/>
      <c r="DQ145" s="65"/>
      <c r="DR145" s="65"/>
      <c r="DS145" s="65"/>
      <c r="DT145" s="65"/>
      <c r="DU145" s="65"/>
      <c r="DV145" s="65"/>
      <c r="DW145" s="65"/>
      <c r="DX145" s="65"/>
      <c r="DY145" s="65"/>
      <c r="DZ145" s="65"/>
      <c r="EA145" s="65"/>
      <c r="EB145" s="65"/>
      <c r="EC145" s="65"/>
      <c r="ED145" s="65"/>
      <c r="EE145" s="65"/>
      <c r="EF145" s="65"/>
      <c r="EG145" s="65"/>
      <c r="EH145" s="65"/>
      <c r="EI145" s="65"/>
      <c r="EJ145" s="65"/>
      <c r="EK145" s="65"/>
      <c r="EL145" s="65"/>
      <c r="EM145" s="65"/>
      <c r="EN145" s="65"/>
      <c r="EO145" s="65"/>
      <c r="EP145" s="65"/>
      <c r="EQ145" s="65"/>
      <c r="ER145" s="65"/>
      <c r="ES145" s="65"/>
      <c r="ET145" s="65"/>
      <c r="EU145" s="65"/>
      <c r="EV145" s="65"/>
      <c r="EW145" s="65"/>
      <c r="EX145" s="65"/>
      <c r="EY145" s="65"/>
      <c r="EZ145" s="65"/>
      <c r="FA145" s="65"/>
      <c r="FB145" s="65"/>
      <c r="FC145" s="65"/>
      <c r="FD145" s="65"/>
      <c r="FE145" s="65"/>
      <c r="FF145" s="65"/>
      <c r="FG145" s="65"/>
      <c r="FH145" s="65"/>
      <c r="FI145" s="65"/>
      <c r="FJ145" s="65"/>
      <c r="FK145" s="65"/>
      <c r="FL145" s="65"/>
      <c r="FM145" s="65"/>
      <c r="FN145" s="65"/>
      <c r="FO145" s="65"/>
      <c r="FP145" s="65"/>
      <c r="FQ145" s="65"/>
      <c r="FR145" s="65"/>
      <c r="FS145" s="65"/>
      <c r="FT145" s="65"/>
      <c r="FU145" s="65"/>
      <c r="FV145" s="65"/>
      <c r="FW145" s="65"/>
      <c r="FX145" s="65"/>
      <c r="FY145" s="65"/>
      <c r="FZ145" s="65"/>
      <c r="GA145" s="65"/>
      <c r="GB145" s="65"/>
      <c r="GC145" s="65"/>
      <c r="GD145" s="65"/>
      <c r="GE145" s="65"/>
      <c r="GF145" s="65"/>
      <c r="GG145" s="65"/>
      <c r="GH145" s="65"/>
      <c r="GI145" s="65"/>
      <c r="GJ145" s="65"/>
      <c r="GK145" s="65"/>
      <c r="GL145" s="65"/>
      <c r="GM145" s="65"/>
      <c r="GN145" s="65"/>
      <c r="GO145" s="65"/>
      <c r="GP145" s="65"/>
      <c r="GQ145" s="65"/>
      <c r="GR145" s="65"/>
      <c r="GS145" s="65"/>
      <c r="GT145" s="65"/>
      <c r="GU145" s="65"/>
      <c r="GV145" s="65"/>
      <c r="GW145" s="65"/>
      <c r="GX145" s="65"/>
      <c r="GY145" s="65"/>
      <c r="GZ145" s="65"/>
      <c r="HA145" s="65"/>
      <c r="HB145" s="65"/>
      <c r="HC145" s="65"/>
      <c r="HD145" s="65"/>
      <c r="HE145" s="65"/>
      <c r="HF145" s="65"/>
      <c r="HG145" s="65"/>
      <c r="HH145" s="65"/>
      <c r="HI145" s="65"/>
      <c r="HJ145" s="65"/>
      <c r="HK145" s="65"/>
      <c r="HL145" s="65"/>
      <c r="HM145" s="65"/>
      <c r="HN145" s="65"/>
      <c r="HO145" s="65"/>
      <c r="HP145" s="65"/>
      <c r="HQ145" s="65"/>
      <c r="HR145" s="65"/>
      <c r="HS145" s="65"/>
      <c r="HT145" s="65"/>
      <c r="HU145" s="65"/>
      <c r="HV145" s="65"/>
      <c r="HW145" s="65"/>
      <c r="HX145" s="65"/>
      <c r="HY145" s="65"/>
      <c r="HZ145" s="65"/>
      <c r="IA145" s="65"/>
      <c r="IB145" s="65"/>
      <c r="IC145" s="65"/>
      <c r="ID145" s="65"/>
      <c r="IE145" s="65"/>
      <c r="IF145" s="65"/>
      <c r="IG145" s="65"/>
      <c r="IH145" s="65"/>
      <c r="II145" s="65"/>
      <c r="IJ145" s="65"/>
      <c r="IK145" s="65"/>
      <c r="IL145" s="65"/>
      <c r="IM145" s="65"/>
      <c r="IN145" s="65"/>
      <c r="IO145" s="65"/>
      <c r="IP145" s="65"/>
      <c r="IQ145" s="65"/>
      <c r="IR145" s="65"/>
      <c r="IS145" s="65"/>
      <c r="IT145" s="65"/>
      <c r="IU145" s="65"/>
      <c r="IV145" s="65"/>
    </row>
    <row r="146" spans="1:256">
      <c r="A146" s="146"/>
      <c r="B146" s="32"/>
      <c r="C146" s="30"/>
      <c r="D146" s="8"/>
      <c r="E146" s="181"/>
      <c r="F146" s="194"/>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c r="CJ146" s="65"/>
      <c r="CK146" s="65"/>
      <c r="CL146" s="65"/>
      <c r="CM146" s="65"/>
      <c r="CN146" s="65"/>
      <c r="CO146" s="65"/>
      <c r="CP146" s="65"/>
      <c r="CQ146" s="65"/>
      <c r="CR146" s="65"/>
      <c r="CS146" s="65"/>
      <c r="CT146" s="65"/>
      <c r="CU146" s="65"/>
      <c r="CV146" s="65"/>
      <c r="CW146" s="65"/>
      <c r="CX146" s="65"/>
      <c r="CY146" s="65"/>
      <c r="CZ146" s="65"/>
      <c r="DA146" s="65"/>
      <c r="DB146" s="65"/>
      <c r="DC146" s="65"/>
      <c r="DD146" s="65"/>
      <c r="DE146" s="65"/>
      <c r="DF146" s="65"/>
      <c r="DG146" s="65"/>
      <c r="DH146" s="65"/>
      <c r="DI146" s="65"/>
      <c r="DJ146" s="65"/>
      <c r="DK146" s="65"/>
      <c r="DL146" s="65"/>
      <c r="DM146" s="65"/>
      <c r="DN146" s="65"/>
      <c r="DO146" s="65"/>
      <c r="DP146" s="65"/>
      <c r="DQ146" s="65"/>
      <c r="DR146" s="65"/>
      <c r="DS146" s="65"/>
      <c r="DT146" s="65"/>
      <c r="DU146" s="65"/>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5"/>
      <c r="FG146" s="65"/>
      <c r="FH146" s="65"/>
      <c r="FI146" s="65"/>
      <c r="FJ146" s="65"/>
      <c r="FK146" s="65"/>
      <c r="FL146" s="65"/>
      <c r="FM146" s="65"/>
      <c r="FN146" s="65"/>
      <c r="FO146" s="65"/>
      <c r="FP146" s="65"/>
      <c r="FQ146" s="65"/>
      <c r="FR146" s="65"/>
      <c r="FS146" s="65"/>
      <c r="FT146" s="65"/>
      <c r="FU146" s="65"/>
      <c r="FV146" s="65"/>
      <c r="FW146" s="65"/>
      <c r="FX146" s="65"/>
      <c r="FY146" s="65"/>
      <c r="FZ146" s="65"/>
      <c r="GA146" s="65"/>
      <c r="GB146" s="65"/>
      <c r="GC146" s="65"/>
      <c r="GD146" s="65"/>
      <c r="GE146" s="65"/>
      <c r="GF146" s="65"/>
      <c r="GG146" s="65"/>
      <c r="GH146" s="65"/>
      <c r="GI146" s="65"/>
      <c r="GJ146" s="65"/>
      <c r="GK146" s="65"/>
      <c r="GL146" s="65"/>
      <c r="GM146" s="65"/>
      <c r="GN146" s="65"/>
      <c r="GO146" s="65"/>
      <c r="GP146" s="65"/>
      <c r="GQ146" s="65"/>
      <c r="GR146" s="65"/>
      <c r="GS146" s="65"/>
      <c r="GT146" s="65"/>
      <c r="GU146" s="65"/>
      <c r="GV146" s="65"/>
      <c r="GW146" s="65"/>
      <c r="GX146" s="65"/>
      <c r="GY146" s="65"/>
      <c r="GZ146" s="65"/>
      <c r="HA146" s="65"/>
      <c r="HB146" s="65"/>
      <c r="HC146" s="65"/>
      <c r="HD146" s="65"/>
      <c r="HE146" s="65"/>
      <c r="HF146" s="65"/>
      <c r="HG146" s="65"/>
      <c r="HH146" s="65"/>
      <c r="HI146" s="65"/>
      <c r="HJ146" s="65"/>
      <c r="HK146" s="65"/>
      <c r="HL146" s="65"/>
      <c r="HM146" s="65"/>
      <c r="HN146" s="65"/>
      <c r="HO146" s="65"/>
      <c r="HP146" s="65"/>
      <c r="HQ146" s="65"/>
      <c r="HR146" s="65"/>
      <c r="HS146" s="65"/>
      <c r="HT146" s="65"/>
      <c r="HU146" s="65"/>
      <c r="HV146" s="65"/>
      <c r="HW146" s="65"/>
      <c r="HX146" s="65"/>
      <c r="HY146" s="65"/>
      <c r="HZ146" s="65"/>
      <c r="IA146" s="65"/>
      <c r="IB146" s="65"/>
      <c r="IC146" s="65"/>
      <c r="ID146" s="65"/>
      <c r="IE146" s="65"/>
      <c r="IF146" s="65"/>
      <c r="IG146" s="65"/>
      <c r="IH146" s="65"/>
      <c r="II146" s="65"/>
      <c r="IJ146" s="65"/>
      <c r="IK146" s="65"/>
      <c r="IL146" s="65"/>
      <c r="IM146" s="65"/>
      <c r="IN146" s="65"/>
      <c r="IO146" s="65"/>
      <c r="IP146" s="65"/>
      <c r="IQ146" s="65"/>
      <c r="IR146" s="65"/>
      <c r="IS146" s="65"/>
      <c r="IT146" s="65"/>
      <c r="IU146" s="65"/>
      <c r="IV146" s="65"/>
    </row>
    <row r="147" spans="1:256" ht="191.45" customHeight="1">
      <c r="A147" s="80" t="s">
        <v>73</v>
      </c>
      <c r="B147" s="31" t="s">
        <v>38</v>
      </c>
      <c r="C147" s="30"/>
      <c r="D147" s="8"/>
      <c r="E147" s="181"/>
      <c r="F147" s="194"/>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65"/>
      <c r="CG147" s="65"/>
      <c r="CH147" s="65"/>
      <c r="CI147" s="65"/>
      <c r="CJ147" s="65"/>
      <c r="CK147" s="65"/>
      <c r="CL147" s="65"/>
      <c r="CM147" s="65"/>
      <c r="CN147" s="65"/>
      <c r="CO147" s="65"/>
      <c r="CP147" s="65"/>
      <c r="CQ147" s="65"/>
      <c r="CR147" s="65"/>
      <c r="CS147" s="65"/>
      <c r="CT147" s="65"/>
      <c r="CU147" s="65"/>
      <c r="CV147" s="65"/>
      <c r="CW147" s="65"/>
      <c r="CX147" s="65"/>
      <c r="CY147" s="65"/>
      <c r="CZ147" s="65"/>
      <c r="DA147" s="65"/>
      <c r="DB147" s="65"/>
      <c r="DC147" s="65"/>
      <c r="DD147" s="65"/>
      <c r="DE147" s="65"/>
      <c r="DF147" s="65"/>
      <c r="DG147" s="65"/>
      <c r="DH147" s="65"/>
      <c r="DI147" s="65"/>
      <c r="DJ147" s="65"/>
      <c r="DK147" s="65"/>
      <c r="DL147" s="65"/>
      <c r="DM147" s="65"/>
      <c r="DN147" s="65"/>
      <c r="DO147" s="65"/>
      <c r="DP147" s="65"/>
      <c r="DQ147" s="65"/>
      <c r="DR147" s="65"/>
      <c r="DS147" s="65"/>
      <c r="DT147" s="65"/>
      <c r="DU147" s="65"/>
      <c r="DV147" s="65"/>
      <c r="DW147" s="65"/>
      <c r="DX147" s="65"/>
      <c r="DY147" s="65"/>
      <c r="DZ147" s="65"/>
      <c r="EA147" s="65"/>
      <c r="EB147" s="65"/>
      <c r="EC147" s="65"/>
      <c r="ED147" s="65"/>
      <c r="EE147" s="65"/>
      <c r="EF147" s="65"/>
      <c r="EG147" s="65"/>
      <c r="EH147" s="65"/>
      <c r="EI147" s="65"/>
      <c r="EJ147" s="65"/>
      <c r="EK147" s="65"/>
      <c r="EL147" s="65"/>
      <c r="EM147" s="65"/>
      <c r="EN147" s="65"/>
      <c r="EO147" s="65"/>
      <c r="EP147" s="65"/>
      <c r="EQ147" s="65"/>
      <c r="ER147" s="65"/>
      <c r="ES147" s="65"/>
      <c r="ET147" s="65"/>
      <c r="EU147" s="65"/>
      <c r="EV147" s="65"/>
      <c r="EW147" s="65"/>
      <c r="EX147" s="65"/>
      <c r="EY147" s="65"/>
      <c r="EZ147" s="65"/>
      <c r="FA147" s="65"/>
      <c r="FB147" s="65"/>
      <c r="FC147" s="65"/>
      <c r="FD147" s="65"/>
      <c r="FE147" s="65"/>
      <c r="FF147" s="65"/>
      <c r="FG147" s="65"/>
      <c r="FH147" s="65"/>
      <c r="FI147" s="65"/>
      <c r="FJ147" s="65"/>
      <c r="FK147" s="65"/>
      <c r="FL147" s="65"/>
      <c r="FM147" s="65"/>
      <c r="FN147" s="65"/>
      <c r="FO147" s="65"/>
      <c r="FP147" s="65"/>
      <c r="FQ147" s="65"/>
      <c r="FR147" s="65"/>
      <c r="FS147" s="65"/>
      <c r="FT147" s="65"/>
      <c r="FU147" s="65"/>
      <c r="FV147" s="65"/>
      <c r="FW147" s="65"/>
      <c r="FX147" s="65"/>
      <c r="FY147" s="65"/>
      <c r="FZ147" s="65"/>
      <c r="GA147" s="65"/>
      <c r="GB147" s="65"/>
      <c r="GC147" s="65"/>
      <c r="GD147" s="65"/>
      <c r="GE147" s="65"/>
      <c r="GF147" s="65"/>
      <c r="GG147" s="65"/>
      <c r="GH147" s="65"/>
      <c r="GI147" s="65"/>
      <c r="GJ147" s="65"/>
      <c r="GK147" s="65"/>
      <c r="GL147" s="65"/>
      <c r="GM147" s="65"/>
      <c r="GN147" s="65"/>
      <c r="GO147" s="65"/>
      <c r="GP147" s="65"/>
      <c r="GQ147" s="65"/>
      <c r="GR147" s="65"/>
      <c r="GS147" s="65"/>
      <c r="GT147" s="65"/>
      <c r="GU147" s="65"/>
      <c r="GV147" s="65"/>
      <c r="GW147" s="65"/>
      <c r="GX147" s="65"/>
      <c r="GY147" s="65"/>
      <c r="GZ147" s="65"/>
      <c r="HA147" s="65"/>
      <c r="HB147" s="65"/>
      <c r="HC147" s="65"/>
      <c r="HD147" s="65"/>
      <c r="HE147" s="65"/>
      <c r="HF147" s="65"/>
      <c r="HG147" s="65"/>
      <c r="HH147" s="65"/>
      <c r="HI147" s="65"/>
      <c r="HJ147" s="65"/>
      <c r="HK147" s="65"/>
      <c r="HL147" s="65"/>
      <c r="HM147" s="65"/>
      <c r="HN147" s="65"/>
      <c r="HO147" s="65"/>
      <c r="HP147" s="65"/>
      <c r="HQ147" s="65"/>
      <c r="HR147" s="65"/>
      <c r="HS147" s="65"/>
      <c r="HT147" s="65"/>
      <c r="HU147" s="65"/>
      <c r="HV147" s="65"/>
      <c r="HW147" s="65"/>
      <c r="HX147" s="65"/>
      <c r="HY147" s="65"/>
      <c r="HZ147" s="65"/>
      <c r="IA147" s="65"/>
      <c r="IB147" s="65"/>
      <c r="IC147" s="65"/>
      <c r="ID147" s="65"/>
      <c r="IE147" s="65"/>
      <c r="IF147" s="65"/>
      <c r="IG147" s="65"/>
      <c r="IH147" s="65"/>
      <c r="II147" s="65"/>
      <c r="IJ147" s="65"/>
      <c r="IK147" s="65"/>
      <c r="IL147" s="65"/>
      <c r="IM147" s="65"/>
      <c r="IN147" s="65"/>
      <c r="IO147" s="65"/>
      <c r="IP147" s="65"/>
      <c r="IQ147" s="65"/>
      <c r="IR147" s="65"/>
      <c r="IS147" s="65"/>
      <c r="IT147" s="65"/>
      <c r="IU147" s="65"/>
      <c r="IV147" s="65"/>
    </row>
    <row r="148" spans="1:256" ht="28.5" customHeight="1">
      <c r="A148" s="146"/>
      <c r="B148" s="32" t="s">
        <v>39</v>
      </c>
      <c r="C148" s="30" t="s">
        <v>71</v>
      </c>
      <c r="D148" s="8">
        <v>13</v>
      </c>
      <c r="E148" s="181"/>
      <c r="F148" s="194">
        <f>E148*D148</f>
        <v>0</v>
      </c>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c r="CI148" s="65"/>
      <c r="CJ148" s="65"/>
      <c r="CK148" s="65"/>
      <c r="CL148" s="65"/>
      <c r="CM148" s="65"/>
      <c r="CN148" s="65"/>
      <c r="CO148" s="65"/>
      <c r="CP148" s="65"/>
      <c r="CQ148" s="65"/>
      <c r="CR148" s="65"/>
      <c r="CS148" s="65"/>
      <c r="CT148" s="65"/>
      <c r="CU148" s="65"/>
      <c r="CV148" s="65"/>
      <c r="CW148" s="65"/>
      <c r="CX148" s="65"/>
      <c r="CY148" s="65"/>
      <c r="CZ148" s="65"/>
      <c r="DA148" s="65"/>
      <c r="DB148" s="65"/>
      <c r="DC148" s="65"/>
      <c r="DD148" s="65"/>
      <c r="DE148" s="65"/>
      <c r="DF148" s="65"/>
      <c r="DG148" s="65"/>
      <c r="DH148" s="65"/>
      <c r="DI148" s="65"/>
      <c r="DJ148" s="65"/>
      <c r="DK148" s="65"/>
      <c r="DL148" s="65"/>
      <c r="DM148" s="65"/>
      <c r="DN148" s="65"/>
      <c r="DO148" s="65"/>
      <c r="DP148" s="65"/>
      <c r="DQ148" s="65"/>
      <c r="DR148" s="65"/>
      <c r="DS148" s="65"/>
      <c r="DT148" s="65"/>
      <c r="DU148" s="65"/>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5"/>
      <c r="EU148" s="65"/>
      <c r="EV148" s="65"/>
      <c r="EW148" s="65"/>
      <c r="EX148" s="65"/>
      <c r="EY148" s="65"/>
      <c r="EZ148" s="65"/>
      <c r="FA148" s="65"/>
      <c r="FB148" s="65"/>
      <c r="FC148" s="65"/>
      <c r="FD148" s="65"/>
      <c r="FE148" s="65"/>
      <c r="FF148" s="65"/>
      <c r="FG148" s="65"/>
      <c r="FH148" s="65"/>
      <c r="FI148" s="65"/>
      <c r="FJ148" s="65"/>
      <c r="FK148" s="65"/>
      <c r="FL148" s="65"/>
      <c r="FM148" s="65"/>
      <c r="FN148" s="65"/>
      <c r="FO148" s="65"/>
      <c r="FP148" s="65"/>
      <c r="FQ148" s="65"/>
      <c r="FR148" s="65"/>
      <c r="FS148" s="65"/>
      <c r="FT148" s="65"/>
      <c r="FU148" s="65"/>
      <c r="FV148" s="65"/>
      <c r="FW148" s="65"/>
      <c r="FX148" s="65"/>
      <c r="FY148" s="65"/>
      <c r="FZ148" s="65"/>
      <c r="GA148" s="65"/>
      <c r="GB148" s="65"/>
      <c r="GC148" s="65"/>
      <c r="GD148" s="65"/>
      <c r="GE148" s="65"/>
      <c r="GF148" s="65"/>
      <c r="GG148" s="65"/>
      <c r="GH148" s="65"/>
      <c r="GI148" s="65"/>
      <c r="GJ148" s="65"/>
      <c r="GK148" s="65"/>
      <c r="GL148" s="65"/>
      <c r="GM148" s="65"/>
      <c r="GN148" s="65"/>
      <c r="GO148" s="65"/>
      <c r="GP148" s="65"/>
      <c r="GQ148" s="65"/>
      <c r="GR148" s="65"/>
      <c r="GS148" s="65"/>
      <c r="GT148" s="65"/>
      <c r="GU148" s="65"/>
      <c r="GV148" s="65"/>
      <c r="GW148" s="65"/>
      <c r="GX148" s="65"/>
      <c r="GY148" s="65"/>
      <c r="GZ148" s="65"/>
      <c r="HA148" s="65"/>
      <c r="HB148" s="65"/>
      <c r="HC148" s="65"/>
      <c r="HD148" s="65"/>
      <c r="HE148" s="65"/>
      <c r="HF148" s="65"/>
      <c r="HG148" s="65"/>
      <c r="HH148" s="65"/>
      <c r="HI148" s="65"/>
      <c r="HJ148" s="65"/>
      <c r="HK148" s="65"/>
      <c r="HL148" s="65"/>
      <c r="HM148" s="65"/>
      <c r="HN148" s="65"/>
      <c r="HO148" s="65"/>
      <c r="HP148" s="65"/>
      <c r="HQ148" s="65"/>
      <c r="HR148" s="65"/>
      <c r="HS148" s="65"/>
      <c r="HT148" s="65"/>
      <c r="HU148" s="65"/>
      <c r="HV148" s="65"/>
      <c r="HW148" s="65"/>
      <c r="HX148" s="65"/>
      <c r="HY148" s="65"/>
      <c r="HZ148" s="65"/>
      <c r="IA148" s="65"/>
      <c r="IB148" s="65"/>
      <c r="IC148" s="65"/>
      <c r="ID148" s="65"/>
      <c r="IE148" s="65"/>
      <c r="IF148" s="65"/>
      <c r="IG148" s="65"/>
      <c r="IH148" s="65"/>
      <c r="II148" s="65"/>
      <c r="IJ148" s="65"/>
      <c r="IK148" s="65"/>
      <c r="IL148" s="65"/>
      <c r="IM148" s="65"/>
      <c r="IN148" s="65"/>
      <c r="IO148" s="65"/>
      <c r="IP148" s="65"/>
      <c r="IQ148" s="65"/>
      <c r="IR148" s="65"/>
      <c r="IS148" s="65"/>
      <c r="IT148" s="65"/>
      <c r="IU148" s="65"/>
      <c r="IV148" s="65"/>
    </row>
    <row r="149" spans="1:256" ht="60.75" customHeight="1">
      <c r="A149" s="146"/>
      <c r="B149" s="32" t="s">
        <v>40</v>
      </c>
      <c r="C149" s="30" t="s">
        <v>71</v>
      </c>
      <c r="D149" s="8">
        <v>1</v>
      </c>
      <c r="E149" s="181"/>
      <c r="F149" s="194">
        <f>E149*D149</f>
        <v>0</v>
      </c>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c r="CJ149" s="65"/>
      <c r="CK149" s="65"/>
      <c r="CL149" s="65"/>
      <c r="CM149" s="65"/>
      <c r="CN149" s="65"/>
      <c r="CO149" s="65"/>
      <c r="CP149" s="65"/>
      <c r="CQ149" s="65"/>
      <c r="CR149" s="65"/>
      <c r="CS149" s="65"/>
      <c r="CT149" s="65"/>
      <c r="CU149" s="65"/>
      <c r="CV149" s="65"/>
      <c r="CW149" s="65"/>
      <c r="CX149" s="65"/>
      <c r="CY149" s="65"/>
      <c r="CZ149" s="65"/>
      <c r="DA149" s="65"/>
      <c r="DB149" s="65"/>
      <c r="DC149" s="65"/>
      <c r="DD149" s="65"/>
      <c r="DE149" s="65"/>
      <c r="DF149" s="65"/>
      <c r="DG149" s="65"/>
      <c r="DH149" s="65"/>
      <c r="DI149" s="65"/>
      <c r="DJ149" s="65"/>
      <c r="DK149" s="65"/>
      <c r="DL149" s="65"/>
      <c r="DM149" s="65"/>
      <c r="DN149" s="65"/>
      <c r="DO149" s="65"/>
      <c r="DP149" s="65"/>
      <c r="DQ149" s="65"/>
      <c r="DR149" s="65"/>
      <c r="DS149" s="65"/>
      <c r="DT149" s="65"/>
      <c r="DU149" s="65"/>
      <c r="DV149" s="65"/>
      <c r="DW149" s="65"/>
      <c r="DX149" s="65"/>
      <c r="DY149" s="65"/>
      <c r="DZ149" s="65"/>
      <c r="EA149" s="65"/>
      <c r="EB149" s="65"/>
      <c r="EC149" s="65"/>
      <c r="ED149" s="65"/>
      <c r="EE149" s="65"/>
      <c r="EF149" s="65"/>
      <c r="EG149" s="65"/>
      <c r="EH149" s="65"/>
      <c r="EI149" s="65"/>
      <c r="EJ149" s="65"/>
      <c r="EK149" s="65"/>
      <c r="EL149" s="65"/>
      <c r="EM149" s="65"/>
      <c r="EN149" s="65"/>
      <c r="EO149" s="65"/>
      <c r="EP149" s="65"/>
      <c r="EQ149" s="65"/>
      <c r="ER149" s="65"/>
      <c r="ES149" s="65"/>
      <c r="ET149" s="65"/>
      <c r="EU149" s="65"/>
      <c r="EV149" s="65"/>
      <c r="EW149" s="65"/>
      <c r="EX149" s="65"/>
      <c r="EY149" s="65"/>
      <c r="EZ149" s="65"/>
      <c r="FA149" s="65"/>
      <c r="FB149" s="65"/>
      <c r="FC149" s="65"/>
      <c r="FD149" s="65"/>
      <c r="FE149" s="65"/>
      <c r="FF149" s="65"/>
      <c r="FG149" s="65"/>
      <c r="FH149" s="65"/>
      <c r="FI149" s="65"/>
      <c r="FJ149" s="65"/>
      <c r="FK149" s="65"/>
      <c r="FL149" s="65"/>
      <c r="FM149" s="65"/>
      <c r="FN149" s="65"/>
      <c r="FO149" s="65"/>
      <c r="FP149" s="65"/>
      <c r="FQ149" s="65"/>
      <c r="FR149" s="65"/>
      <c r="FS149" s="65"/>
      <c r="FT149" s="65"/>
      <c r="FU149" s="65"/>
      <c r="FV149" s="65"/>
      <c r="FW149" s="65"/>
      <c r="FX149" s="65"/>
      <c r="FY149" s="65"/>
      <c r="FZ149" s="65"/>
      <c r="GA149" s="65"/>
      <c r="GB149" s="65"/>
      <c r="GC149" s="65"/>
      <c r="GD149" s="65"/>
      <c r="GE149" s="65"/>
      <c r="GF149" s="65"/>
      <c r="GG149" s="65"/>
      <c r="GH149" s="65"/>
      <c r="GI149" s="65"/>
      <c r="GJ149" s="65"/>
      <c r="GK149" s="65"/>
      <c r="GL149" s="65"/>
      <c r="GM149" s="65"/>
      <c r="GN149" s="65"/>
      <c r="GO149" s="65"/>
      <c r="GP149" s="65"/>
      <c r="GQ149" s="65"/>
      <c r="GR149" s="65"/>
      <c r="GS149" s="65"/>
      <c r="GT149" s="65"/>
      <c r="GU149" s="65"/>
      <c r="GV149" s="65"/>
      <c r="GW149" s="65"/>
      <c r="GX149" s="65"/>
      <c r="GY149" s="65"/>
      <c r="GZ149" s="65"/>
      <c r="HA149" s="65"/>
      <c r="HB149" s="65"/>
      <c r="HC149" s="65"/>
      <c r="HD149" s="65"/>
      <c r="HE149" s="65"/>
      <c r="HF149" s="65"/>
      <c r="HG149" s="65"/>
      <c r="HH149" s="65"/>
      <c r="HI149" s="65"/>
      <c r="HJ149" s="65"/>
      <c r="HK149" s="65"/>
      <c r="HL149" s="65"/>
      <c r="HM149" s="65"/>
      <c r="HN149" s="65"/>
      <c r="HO149" s="65"/>
      <c r="HP149" s="65"/>
      <c r="HQ149" s="65"/>
      <c r="HR149" s="65"/>
      <c r="HS149" s="65"/>
      <c r="HT149" s="65"/>
      <c r="HU149" s="65"/>
      <c r="HV149" s="65"/>
      <c r="HW149" s="65"/>
      <c r="HX149" s="65"/>
      <c r="HY149" s="65"/>
      <c r="HZ149" s="65"/>
      <c r="IA149" s="65"/>
      <c r="IB149" s="65"/>
      <c r="IC149" s="65"/>
      <c r="ID149" s="65"/>
      <c r="IE149" s="65"/>
      <c r="IF149" s="65"/>
      <c r="IG149" s="65"/>
      <c r="IH149" s="65"/>
      <c r="II149" s="65"/>
      <c r="IJ149" s="65"/>
      <c r="IK149" s="65"/>
      <c r="IL149" s="65"/>
      <c r="IM149" s="65"/>
      <c r="IN149" s="65"/>
      <c r="IO149" s="65"/>
      <c r="IP149" s="65"/>
      <c r="IQ149" s="65"/>
      <c r="IR149" s="65"/>
      <c r="IS149" s="65"/>
      <c r="IT149" s="65"/>
      <c r="IU149" s="65"/>
      <c r="IV149" s="65"/>
    </row>
    <row r="150" spans="1:256" ht="29.25" customHeight="1">
      <c r="A150" s="147"/>
      <c r="B150" s="32" t="s">
        <v>68</v>
      </c>
      <c r="C150" s="30" t="s">
        <v>71</v>
      </c>
      <c r="D150" s="8">
        <v>1</v>
      </c>
      <c r="E150" s="181"/>
      <c r="F150" s="194">
        <f>E150*D150</f>
        <v>0</v>
      </c>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c r="CI150" s="65"/>
      <c r="CJ150" s="65"/>
      <c r="CK150" s="65"/>
      <c r="CL150" s="65"/>
      <c r="CM150" s="65"/>
      <c r="CN150" s="65"/>
      <c r="CO150" s="65"/>
      <c r="CP150" s="65"/>
      <c r="CQ150" s="65"/>
      <c r="CR150" s="65"/>
      <c r="CS150" s="65"/>
      <c r="CT150" s="65"/>
      <c r="CU150" s="65"/>
      <c r="CV150" s="65"/>
      <c r="CW150" s="65"/>
      <c r="CX150" s="65"/>
      <c r="CY150" s="65"/>
      <c r="CZ150" s="65"/>
      <c r="DA150" s="65"/>
      <c r="DB150" s="65"/>
      <c r="DC150" s="65"/>
      <c r="DD150" s="65"/>
      <c r="DE150" s="65"/>
      <c r="DF150" s="65"/>
      <c r="DG150" s="65"/>
      <c r="DH150" s="65"/>
      <c r="DI150" s="65"/>
      <c r="DJ150" s="65"/>
      <c r="DK150" s="65"/>
      <c r="DL150" s="65"/>
      <c r="DM150" s="65"/>
      <c r="DN150" s="65"/>
      <c r="DO150" s="65"/>
      <c r="DP150" s="65"/>
      <c r="DQ150" s="65"/>
      <c r="DR150" s="65"/>
      <c r="DS150" s="65"/>
      <c r="DT150" s="65"/>
      <c r="DU150" s="65"/>
      <c r="DV150" s="65"/>
      <c r="DW150" s="65"/>
      <c r="DX150" s="65"/>
      <c r="DY150" s="65"/>
      <c r="DZ150" s="65"/>
      <c r="EA150" s="65"/>
      <c r="EB150" s="65"/>
      <c r="EC150" s="65"/>
      <c r="ED150" s="65"/>
      <c r="EE150" s="65"/>
      <c r="EF150" s="65"/>
      <c r="EG150" s="65"/>
      <c r="EH150" s="65"/>
      <c r="EI150" s="65"/>
      <c r="EJ150" s="65"/>
      <c r="EK150" s="65"/>
      <c r="EL150" s="65"/>
      <c r="EM150" s="65"/>
      <c r="EN150" s="65"/>
      <c r="EO150" s="65"/>
      <c r="EP150" s="65"/>
      <c r="EQ150" s="65"/>
      <c r="ER150" s="65"/>
      <c r="ES150" s="65"/>
      <c r="ET150" s="65"/>
      <c r="EU150" s="65"/>
      <c r="EV150" s="65"/>
      <c r="EW150" s="65"/>
      <c r="EX150" s="65"/>
      <c r="EY150" s="65"/>
      <c r="EZ150" s="65"/>
      <c r="FA150" s="65"/>
      <c r="FB150" s="65"/>
      <c r="FC150" s="65"/>
      <c r="FD150" s="65"/>
      <c r="FE150" s="65"/>
      <c r="FF150" s="65"/>
      <c r="FG150" s="65"/>
      <c r="FH150" s="65"/>
      <c r="FI150" s="65"/>
      <c r="FJ150" s="65"/>
      <c r="FK150" s="65"/>
      <c r="FL150" s="65"/>
      <c r="FM150" s="65"/>
      <c r="FN150" s="65"/>
      <c r="FO150" s="65"/>
      <c r="FP150" s="65"/>
      <c r="FQ150" s="65"/>
      <c r="FR150" s="65"/>
      <c r="FS150" s="65"/>
      <c r="FT150" s="65"/>
      <c r="FU150" s="65"/>
      <c r="FV150" s="65"/>
      <c r="FW150" s="65"/>
      <c r="FX150" s="65"/>
      <c r="FY150" s="65"/>
      <c r="FZ150" s="65"/>
      <c r="GA150" s="65"/>
      <c r="GB150" s="65"/>
      <c r="GC150" s="65"/>
      <c r="GD150" s="65"/>
      <c r="GE150" s="65"/>
      <c r="GF150" s="65"/>
      <c r="GG150" s="65"/>
      <c r="GH150" s="65"/>
      <c r="GI150" s="65"/>
      <c r="GJ150" s="65"/>
      <c r="GK150" s="65"/>
      <c r="GL150" s="65"/>
      <c r="GM150" s="65"/>
      <c r="GN150" s="65"/>
      <c r="GO150" s="65"/>
      <c r="GP150" s="65"/>
      <c r="GQ150" s="65"/>
      <c r="GR150" s="65"/>
      <c r="GS150" s="65"/>
      <c r="GT150" s="65"/>
      <c r="GU150" s="65"/>
      <c r="GV150" s="65"/>
      <c r="GW150" s="65"/>
      <c r="GX150" s="65"/>
      <c r="GY150" s="65"/>
      <c r="GZ150" s="65"/>
      <c r="HA150" s="65"/>
      <c r="HB150" s="65"/>
      <c r="HC150" s="65"/>
      <c r="HD150" s="65"/>
      <c r="HE150" s="65"/>
      <c r="HF150" s="65"/>
      <c r="HG150" s="65"/>
      <c r="HH150" s="65"/>
      <c r="HI150" s="65"/>
      <c r="HJ150" s="65"/>
      <c r="HK150" s="65"/>
      <c r="HL150" s="65"/>
      <c r="HM150" s="65"/>
      <c r="HN150" s="65"/>
      <c r="HO150" s="65"/>
      <c r="HP150" s="65"/>
      <c r="HQ150" s="65"/>
      <c r="HR150" s="65"/>
      <c r="HS150" s="65"/>
      <c r="HT150" s="65"/>
      <c r="HU150" s="65"/>
      <c r="HV150" s="65"/>
      <c r="HW150" s="65"/>
      <c r="HX150" s="65"/>
      <c r="HY150" s="65"/>
      <c r="HZ150" s="65"/>
      <c r="IA150" s="65"/>
      <c r="IB150" s="65"/>
      <c r="IC150" s="65"/>
      <c r="ID150" s="65"/>
      <c r="IE150" s="65"/>
      <c r="IF150" s="65"/>
      <c r="IG150" s="65"/>
      <c r="IH150" s="65"/>
      <c r="II150" s="65"/>
      <c r="IJ150" s="65"/>
      <c r="IK150" s="65"/>
      <c r="IL150" s="65"/>
      <c r="IM150" s="65"/>
      <c r="IN150" s="65"/>
      <c r="IO150" s="65"/>
      <c r="IP150" s="65"/>
      <c r="IQ150" s="65"/>
      <c r="IR150" s="65"/>
      <c r="IS150" s="65"/>
      <c r="IT150" s="65"/>
      <c r="IU150" s="65"/>
      <c r="IV150" s="65"/>
    </row>
    <row r="151" spans="1:256" ht="36" customHeight="1">
      <c r="A151" s="147"/>
      <c r="B151" s="32" t="s">
        <v>69</v>
      </c>
      <c r="C151" s="30" t="s">
        <v>71</v>
      </c>
      <c r="D151" s="8">
        <v>1</v>
      </c>
      <c r="E151" s="181"/>
      <c r="F151" s="194">
        <f>E151*D151</f>
        <v>0</v>
      </c>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c r="DA151" s="65"/>
      <c r="DB151" s="65"/>
      <c r="DC151" s="65"/>
      <c r="DD151" s="65"/>
      <c r="DE151" s="65"/>
      <c r="DF151" s="65"/>
      <c r="DG151" s="65"/>
      <c r="DH151" s="65"/>
      <c r="DI151" s="65"/>
      <c r="DJ151" s="65"/>
      <c r="DK151" s="65"/>
      <c r="DL151" s="65"/>
      <c r="DM151" s="65"/>
      <c r="DN151" s="65"/>
      <c r="DO151" s="65"/>
      <c r="DP151" s="65"/>
      <c r="DQ151" s="65"/>
      <c r="DR151" s="65"/>
      <c r="DS151" s="65"/>
      <c r="DT151" s="65"/>
      <c r="DU151" s="65"/>
      <c r="DV151" s="65"/>
      <c r="DW151" s="65"/>
      <c r="DX151" s="65"/>
      <c r="DY151" s="65"/>
      <c r="DZ151" s="65"/>
      <c r="EA151" s="65"/>
      <c r="EB151" s="65"/>
      <c r="EC151" s="65"/>
      <c r="ED151" s="65"/>
      <c r="EE151" s="65"/>
      <c r="EF151" s="65"/>
      <c r="EG151" s="65"/>
      <c r="EH151" s="65"/>
      <c r="EI151" s="65"/>
      <c r="EJ151" s="65"/>
      <c r="EK151" s="65"/>
      <c r="EL151" s="65"/>
      <c r="EM151" s="65"/>
      <c r="EN151" s="65"/>
      <c r="EO151" s="65"/>
      <c r="EP151" s="65"/>
      <c r="EQ151" s="65"/>
      <c r="ER151" s="65"/>
      <c r="ES151" s="65"/>
      <c r="ET151" s="65"/>
      <c r="EU151" s="65"/>
      <c r="EV151" s="65"/>
      <c r="EW151" s="65"/>
      <c r="EX151" s="65"/>
      <c r="EY151" s="65"/>
      <c r="EZ151" s="65"/>
      <c r="FA151" s="65"/>
      <c r="FB151" s="65"/>
      <c r="FC151" s="65"/>
      <c r="FD151" s="65"/>
      <c r="FE151" s="65"/>
      <c r="FF151" s="65"/>
      <c r="FG151" s="65"/>
      <c r="FH151" s="65"/>
      <c r="FI151" s="65"/>
      <c r="FJ151" s="65"/>
      <c r="FK151" s="65"/>
      <c r="FL151" s="65"/>
      <c r="FM151" s="65"/>
      <c r="FN151" s="65"/>
      <c r="FO151" s="65"/>
      <c r="FP151" s="65"/>
      <c r="FQ151" s="65"/>
      <c r="FR151" s="65"/>
      <c r="FS151" s="65"/>
      <c r="FT151" s="65"/>
      <c r="FU151" s="65"/>
      <c r="FV151" s="65"/>
      <c r="FW151" s="65"/>
      <c r="FX151" s="65"/>
      <c r="FY151" s="65"/>
      <c r="FZ151" s="65"/>
      <c r="GA151" s="65"/>
      <c r="GB151" s="65"/>
      <c r="GC151" s="65"/>
      <c r="GD151" s="65"/>
      <c r="GE151" s="65"/>
      <c r="GF151" s="65"/>
      <c r="GG151" s="65"/>
      <c r="GH151" s="65"/>
      <c r="GI151" s="65"/>
      <c r="GJ151" s="65"/>
      <c r="GK151" s="65"/>
      <c r="GL151" s="65"/>
      <c r="GM151" s="65"/>
      <c r="GN151" s="65"/>
      <c r="GO151" s="65"/>
      <c r="GP151" s="65"/>
      <c r="GQ151" s="65"/>
      <c r="GR151" s="65"/>
      <c r="GS151" s="65"/>
      <c r="GT151" s="65"/>
      <c r="GU151" s="65"/>
      <c r="GV151" s="65"/>
      <c r="GW151" s="65"/>
      <c r="GX151" s="65"/>
      <c r="GY151" s="65"/>
      <c r="GZ151" s="65"/>
      <c r="HA151" s="65"/>
      <c r="HB151" s="65"/>
      <c r="HC151" s="65"/>
      <c r="HD151" s="65"/>
      <c r="HE151" s="65"/>
      <c r="HF151" s="65"/>
      <c r="HG151" s="65"/>
      <c r="HH151" s="65"/>
      <c r="HI151" s="65"/>
      <c r="HJ151" s="65"/>
      <c r="HK151" s="65"/>
      <c r="HL151" s="65"/>
      <c r="HM151" s="65"/>
      <c r="HN151" s="65"/>
      <c r="HO151" s="65"/>
      <c r="HP151" s="65"/>
      <c r="HQ151" s="65"/>
      <c r="HR151" s="65"/>
      <c r="HS151" s="65"/>
      <c r="HT151" s="65"/>
      <c r="HU151" s="65"/>
      <c r="HV151" s="65"/>
      <c r="HW151" s="65"/>
      <c r="HX151" s="65"/>
      <c r="HY151" s="65"/>
      <c r="HZ151" s="65"/>
      <c r="IA151" s="65"/>
      <c r="IB151" s="65"/>
      <c r="IC151" s="65"/>
      <c r="ID151" s="65"/>
      <c r="IE151" s="65"/>
      <c r="IF151" s="65"/>
      <c r="IG151" s="65"/>
      <c r="IH151" s="65"/>
      <c r="II151" s="65"/>
      <c r="IJ151" s="65"/>
      <c r="IK151" s="65"/>
      <c r="IL151" s="65"/>
      <c r="IM151" s="65"/>
      <c r="IN151" s="65"/>
      <c r="IO151" s="65"/>
      <c r="IP151" s="65"/>
      <c r="IQ151" s="65"/>
      <c r="IR151" s="65"/>
      <c r="IS151" s="65"/>
      <c r="IT151" s="65"/>
      <c r="IU151" s="65"/>
      <c r="IV151" s="65"/>
    </row>
    <row r="152" spans="1:256">
      <c r="A152" s="146"/>
      <c r="B152" s="32"/>
      <c r="C152" s="30"/>
      <c r="D152" s="8"/>
      <c r="E152" s="51"/>
      <c r="F152" s="194"/>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c r="DA152" s="65"/>
      <c r="DB152" s="65"/>
      <c r="DC152" s="65"/>
      <c r="DD152" s="65"/>
      <c r="DE152" s="65"/>
      <c r="DF152" s="65"/>
      <c r="DG152" s="65"/>
      <c r="DH152" s="65"/>
      <c r="DI152" s="65"/>
      <c r="DJ152" s="65"/>
      <c r="DK152" s="65"/>
      <c r="DL152" s="65"/>
      <c r="DM152" s="65"/>
      <c r="DN152" s="65"/>
      <c r="DO152" s="65"/>
      <c r="DP152" s="65"/>
      <c r="DQ152" s="65"/>
      <c r="DR152" s="65"/>
      <c r="DS152" s="65"/>
      <c r="DT152" s="65"/>
      <c r="DU152" s="65"/>
      <c r="DV152" s="65"/>
      <c r="DW152" s="65"/>
      <c r="DX152" s="65"/>
      <c r="DY152" s="65"/>
      <c r="DZ152" s="65"/>
      <c r="EA152" s="65"/>
      <c r="EB152" s="65"/>
      <c r="EC152" s="65"/>
      <c r="ED152" s="65"/>
      <c r="EE152" s="65"/>
      <c r="EF152" s="65"/>
      <c r="EG152" s="65"/>
      <c r="EH152" s="65"/>
      <c r="EI152" s="65"/>
      <c r="EJ152" s="65"/>
      <c r="EK152" s="65"/>
      <c r="EL152" s="65"/>
      <c r="EM152" s="65"/>
      <c r="EN152" s="65"/>
      <c r="EO152" s="65"/>
      <c r="EP152" s="65"/>
      <c r="EQ152" s="65"/>
      <c r="ER152" s="65"/>
      <c r="ES152" s="65"/>
      <c r="ET152" s="65"/>
      <c r="EU152" s="65"/>
      <c r="EV152" s="65"/>
      <c r="EW152" s="65"/>
      <c r="EX152" s="65"/>
      <c r="EY152" s="65"/>
      <c r="EZ152" s="65"/>
      <c r="FA152" s="65"/>
      <c r="FB152" s="65"/>
      <c r="FC152" s="65"/>
      <c r="FD152" s="65"/>
      <c r="FE152" s="65"/>
      <c r="FF152" s="65"/>
      <c r="FG152" s="65"/>
      <c r="FH152" s="65"/>
      <c r="FI152" s="65"/>
      <c r="FJ152" s="65"/>
      <c r="FK152" s="65"/>
      <c r="FL152" s="65"/>
      <c r="FM152" s="65"/>
      <c r="FN152" s="65"/>
      <c r="FO152" s="65"/>
      <c r="FP152" s="65"/>
      <c r="FQ152" s="65"/>
      <c r="FR152" s="65"/>
      <c r="FS152" s="65"/>
      <c r="FT152" s="65"/>
      <c r="FU152" s="65"/>
      <c r="FV152" s="65"/>
      <c r="FW152" s="65"/>
      <c r="FX152" s="65"/>
      <c r="FY152" s="65"/>
      <c r="FZ152" s="65"/>
      <c r="GA152" s="65"/>
      <c r="GB152" s="65"/>
      <c r="GC152" s="65"/>
      <c r="GD152" s="65"/>
      <c r="GE152" s="65"/>
      <c r="GF152" s="65"/>
      <c r="GG152" s="65"/>
      <c r="GH152" s="65"/>
      <c r="GI152" s="65"/>
      <c r="GJ152" s="65"/>
      <c r="GK152" s="65"/>
      <c r="GL152" s="65"/>
      <c r="GM152" s="65"/>
      <c r="GN152" s="65"/>
      <c r="GO152" s="65"/>
      <c r="GP152" s="65"/>
      <c r="GQ152" s="65"/>
      <c r="GR152" s="65"/>
      <c r="GS152" s="65"/>
      <c r="GT152" s="65"/>
      <c r="GU152" s="65"/>
      <c r="GV152" s="65"/>
      <c r="GW152" s="65"/>
      <c r="GX152" s="65"/>
      <c r="GY152" s="65"/>
      <c r="GZ152" s="65"/>
      <c r="HA152" s="65"/>
      <c r="HB152" s="65"/>
      <c r="HC152" s="65"/>
      <c r="HD152" s="65"/>
      <c r="HE152" s="65"/>
      <c r="HF152" s="65"/>
      <c r="HG152" s="65"/>
      <c r="HH152" s="65"/>
      <c r="HI152" s="65"/>
      <c r="HJ152" s="65"/>
      <c r="HK152" s="65"/>
      <c r="HL152" s="65"/>
      <c r="HM152" s="65"/>
      <c r="HN152" s="65"/>
      <c r="HO152" s="65"/>
      <c r="HP152" s="65"/>
      <c r="HQ152" s="65"/>
      <c r="HR152" s="65"/>
      <c r="HS152" s="65"/>
      <c r="HT152" s="65"/>
      <c r="HU152" s="65"/>
      <c r="HV152" s="65"/>
      <c r="HW152" s="65"/>
      <c r="HX152" s="65"/>
      <c r="HY152" s="65"/>
      <c r="HZ152" s="65"/>
      <c r="IA152" s="65"/>
      <c r="IB152" s="65"/>
      <c r="IC152" s="65"/>
      <c r="ID152" s="65"/>
      <c r="IE152" s="65"/>
      <c r="IF152" s="65"/>
      <c r="IG152" s="65"/>
      <c r="IH152" s="65"/>
      <c r="II152" s="65"/>
      <c r="IJ152" s="65"/>
      <c r="IK152" s="65"/>
      <c r="IL152" s="65"/>
      <c r="IM152" s="65"/>
      <c r="IN152" s="65"/>
      <c r="IO152" s="65"/>
      <c r="IP152" s="65"/>
      <c r="IQ152" s="65"/>
      <c r="IR152" s="65"/>
      <c r="IS152" s="65"/>
      <c r="IT152" s="65"/>
      <c r="IU152" s="65"/>
      <c r="IV152" s="65"/>
    </row>
    <row r="153" spans="1:256">
      <c r="B153" s="2" t="s">
        <v>85</v>
      </c>
      <c r="C153" s="67"/>
      <c r="D153" s="22"/>
      <c r="E153" s="53"/>
      <c r="F153" s="196">
        <f>SUM(F140:F151)</f>
        <v>0</v>
      </c>
    </row>
    <row r="154" spans="1:256">
      <c r="A154" s="146"/>
      <c r="B154" s="31"/>
      <c r="C154" s="30"/>
      <c r="D154" s="8"/>
      <c r="E154" s="51"/>
      <c r="F154" s="194"/>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c r="DA154" s="65"/>
      <c r="DB154" s="65"/>
      <c r="DC154" s="65"/>
      <c r="DD154" s="65"/>
      <c r="DE154" s="65"/>
      <c r="DF154" s="65"/>
      <c r="DG154" s="65"/>
      <c r="DH154" s="65"/>
      <c r="DI154" s="65"/>
      <c r="DJ154" s="65"/>
      <c r="DK154" s="65"/>
      <c r="DL154" s="65"/>
      <c r="DM154" s="65"/>
      <c r="DN154" s="65"/>
      <c r="DO154" s="65"/>
      <c r="DP154" s="65"/>
      <c r="DQ154" s="65"/>
      <c r="DR154" s="65"/>
      <c r="DS154" s="65"/>
      <c r="DT154" s="65"/>
      <c r="DU154" s="65"/>
      <c r="DV154" s="65"/>
      <c r="DW154" s="65"/>
      <c r="DX154" s="65"/>
      <c r="DY154" s="65"/>
      <c r="DZ154" s="65"/>
      <c r="EA154" s="65"/>
      <c r="EB154" s="65"/>
      <c r="EC154" s="65"/>
      <c r="ED154" s="65"/>
      <c r="EE154" s="65"/>
      <c r="EF154" s="65"/>
      <c r="EG154" s="65"/>
      <c r="EH154" s="65"/>
      <c r="EI154" s="65"/>
      <c r="EJ154" s="65"/>
      <c r="EK154" s="65"/>
      <c r="EL154" s="65"/>
      <c r="EM154" s="65"/>
      <c r="EN154" s="65"/>
      <c r="EO154" s="65"/>
      <c r="EP154" s="65"/>
      <c r="EQ154" s="65"/>
      <c r="ER154" s="65"/>
      <c r="ES154" s="65"/>
      <c r="ET154" s="65"/>
      <c r="EU154" s="65"/>
      <c r="EV154" s="65"/>
      <c r="EW154" s="65"/>
      <c r="EX154" s="65"/>
      <c r="EY154" s="65"/>
      <c r="EZ154" s="65"/>
      <c r="FA154" s="65"/>
      <c r="FB154" s="65"/>
      <c r="FC154" s="65"/>
      <c r="FD154" s="65"/>
      <c r="FE154" s="65"/>
      <c r="FF154" s="65"/>
      <c r="FG154" s="65"/>
      <c r="FH154" s="65"/>
      <c r="FI154" s="65"/>
      <c r="FJ154" s="65"/>
      <c r="FK154" s="65"/>
      <c r="FL154" s="65"/>
      <c r="FM154" s="65"/>
      <c r="FN154" s="65"/>
      <c r="FO154" s="65"/>
      <c r="FP154" s="65"/>
      <c r="FQ154" s="65"/>
      <c r="FR154" s="65"/>
      <c r="FS154" s="65"/>
      <c r="FT154" s="65"/>
      <c r="FU154" s="65"/>
      <c r="FV154" s="65"/>
      <c r="FW154" s="65"/>
      <c r="FX154" s="65"/>
      <c r="FY154" s="65"/>
      <c r="FZ154" s="65"/>
      <c r="GA154" s="65"/>
      <c r="GB154" s="65"/>
      <c r="GC154" s="65"/>
      <c r="GD154" s="65"/>
      <c r="GE154" s="65"/>
      <c r="GF154" s="65"/>
      <c r="GG154" s="65"/>
      <c r="GH154" s="65"/>
      <c r="GI154" s="65"/>
      <c r="GJ154" s="65"/>
      <c r="GK154" s="65"/>
      <c r="GL154" s="65"/>
      <c r="GM154" s="65"/>
      <c r="GN154" s="65"/>
      <c r="GO154" s="65"/>
      <c r="GP154" s="65"/>
      <c r="GQ154" s="65"/>
      <c r="GR154" s="65"/>
      <c r="GS154" s="65"/>
      <c r="GT154" s="65"/>
      <c r="GU154" s="65"/>
      <c r="GV154" s="65"/>
      <c r="GW154" s="65"/>
      <c r="GX154" s="65"/>
      <c r="GY154" s="65"/>
      <c r="GZ154" s="65"/>
      <c r="HA154" s="65"/>
      <c r="HB154" s="65"/>
      <c r="HC154" s="65"/>
      <c r="HD154" s="65"/>
      <c r="HE154" s="65"/>
      <c r="HF154" s="65"/>
      <c r="HG154" s="65"/>
      <c r="HH154" s="65"/>
      <c r="HI154" s="65"/>
      <c r="HJ154" s="65"/>
      <c r="HK154" s="65"/>
      <c r="HL154" s="65"/>
      <c r="HM154" s="65"/>
      <c r="HN154" s="65"/>
      <c r="HO154" s="65"/>
      <c r="HP154" s="65"/>
      <c r="HQ154" s="65"/>
      <c r="HR154" s="65"/>
      <c r="HS154" s="65"/>
      <c r="HT154" s="65"/>
      <c r="HU154" s="65"/>
      <c r="HV154" s="65"/>
      <c r="HW154" s="65"/>
      <c r="HX154" s="65"/>
      <c r="HY154" s="65"/>
      <c r="HZ154" s="65"/>
      <c r="IA154" s="65"/>
      <c r="IB154" s="65"/>
      <c r="IC154" s="65"/>
      <c r="ID154" s="65"/>
      <c r="IE154" s="65"/>
      <c r="IF154" s="65"/>
      <c r="IG154" s="65"/>
      <c r="IH154" s="65"/>
      <c r="II154" s="65"/>
      <c r="IJ154" s="65"/>
      <c r="IK154" s="65"/>
      <c r="IL154" s="65"/>
      <c r="IM154" s="65"/>
      <c r="IN154" s="65"/>
      <c r="IO154" s="65"/>
      <c r="IP154" s="65"/>
      <c r="IQ154" s="65"/>
      <c r="IR154" s="65"/>
      <c r="IS154" s="65"/>
      <c r="IT154" s="65"/>
      <c r="IU154" s="65"/>
      <c r="IV154" s="65"/>
    </row>
    <row r="155" spans="1:256">
      <c r="A155" s="146"/>
      <c r="B155" s="31"/>
      <c r="C155" s="30"/>
      <c r="D155" s="8"/>
      <c r="E155" s="51"/>
      <c r="F155" s="194"/>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c r="DA155" s="65"/>
      <c r="DB155" s="65"/>
      <c r="DC155" s="65"/>
      <c r="DD155" s="65"/>
      <c r="DE155" s="65"/>
      <c r="DF155" s="65"/>
      <c r="DG155" s="65"/>
      <c r="DH155" s="65"/>
      <c r="DI155" s="65"/>
      <c r="DJ155" s="65"/>
      <c r="DK155" s="65"/>
      <c r="DL155" s="65"/>
      <c r="DM155" s="65"/>
      <c r="DN155" s="65"/>
      <c r="DO155" s="65"/>
      <c r="DP155" s="65"/>
      <c r="DQ155" s="65"/>
      <c r="DR155" s="65"/>
      <c r="DS155" s="65"/>
      <c r="DT155" s="65"/>
      <c r="DU155" s="65"/>
      <c r="DV155" s="65"/>
      <c r="DW155" s="65"/>
      <c r="DX155" s="65"/>
      <c r="DY155" s="65"/>
      <c r="DZ155" s="65"/>
      <c r="EA155" s="65"/>
      <c r="EB155" s="65"/>
      <c r="EC155" s="65"/>
      <c r="ED155" s="65"/>
      <c r="EE155" s="65"/>
      <c r="EF155" s="65"/>
      <c r="EG155" s="65"/>
      <c r="EH155" s="65"/>
      <c r="EI155" s="65"/>
      <c r="EJ155" s="65"/>
      <c r="EK155" s="65"/>
      <c r="EL155" s="65"/>
      <c r="EM155" s="65"/>
      <c r="EN155" s="65"/>
      <c r="EO155" s="65"/>
      <c r="EP155" s="65"/>
      <c r="EQ155" s="65"/>
      <c r="ER155" s="65"/>
      <c r="ES155" s="65"/>
      <c r="ET155" s="65"/>
      <c r="EU155" s="65"/>
      <c r="EV155" s="65"/>
      <c r="EW155" s="65"/>
      <c r="EX155" s="65"/>
      <c r="EY155" s="65"/>
      <c r="EZ155" s="65"/>
      <c r="FA155" s="65"/>
      <c r="FB155" s="65"/>
      <c r="FC155" s="65"/>
      <c r="FD155" s="65"/>
      <c r="FE155" s="65"/>
      <c r="FF155" s="65"/>
      <c r="FG155" s="65"/>
      <c r="FH155" s="65"/>
      <c r="FI155" s="65"/>
      <c r="FJ155" s="65"/>
      <c r="FK155" s="65"/>
      <c r="FL155" s="65"/>
      <c r="FM155" s="65"/>
      <c r="FN155" s="65"/>
      <c r="FO155" s="65"/>
      <c r="FP155" s="65"/>
      <c r="FQ155" s="65"/>
      <c r="FR155" s="65"/>
      <c r="FS155" s="65"/>
      <c r="FT155" s="65"/>
      <c r="FU155" s="65"/>
      <c r="FV155" s="65"/>
      <c r="FW155" s="65"/>
      <c r="FX155" s="65"/>
      <c r="FY155" s="65"/>
      <c r="FZ155" s="65"/>
      <c r="GA155" s="65"/>
      <c r="GB155" s="65"/>
      <c r="GC155" s="65"/>
      <c r="GD155" s="65"/>
      <c r="GE155" s="65"/>
      <c r="GF155" s="65"/>
      <c r="GG155" s="65"/>
      <c r="GH155" s="65"/>
      <c r="GI155" s="65"/>
      <c r="GJ155" s="65"/>
      <c r="GK155" s="65"/>
      <c r="GL155" s="65"/>
      <c r="GM155" s="65"/>
      <c r="GN155" s="65"/>
      <c r="GO155" s="65"/>
      <c r="GP155" s="65"/>
      <c r="GQ155" s="65"/>
      <c r="GR155" s="65"/>
      <c r="GS155" s="65"/>
      <c r="GT155" s="65"/>
      <c r="GU155" s="65"/>
      <c r="GV155" s="65"/>
      <c r="GW155" s="65"/>
      <c r="GX155" s="65"/>
      <c r="GY155" s="65"/>
      <c r="GZ155" s="65"/>
      <c r="HA155" s="65"/>
      <c r="HB155" s="65"/>
      <c r="HC155" s="65"/>
      <c r="HD155" s="65"/>
      <c r="HE155" s="65"/>
      <c r="HF155" s="65"/>
      <c r="HG155" s="65"/>
      <c r="HH155" s="65"/>
      <c r="HI155" s="65"/>
      <c r="HJ155" s="65"/>
      <c r="HK155" s="65"/>
      <c r="HL155" s="65"/>
      <c r="HM155" s="65"/>
      <c r="HN155" s="65"/>
      <c r="HO155" s="65"/>
      <c r="HP155" s="65"/>
      <c r="HQ155" s="65"/>
      <c r="HR155" s="65"/>
      <c r="HS155" s="65"/>
      <c r="HT155" s="65"/>
      <c r="HU155" s="65"/>
      <c r="HV155" s="65"/>
      <c r="HW155" s="65"/>
      <c r="HX155" s="65"/>
      <c r="HY155" s="65"/>
      <c r="HZ155" s="65"/>
      <c r="IA155" s="65"/>
      <c r="IB155" s="65"/>
      <c r="IC155" s="65"/>
      <c r="ID155" s="65"/>
      <c r="IE155" s="65"/>
      <c r="IF155" s="65"/>
      <c r="IG155" s="65"/>
      <c r="IH155" s="65"/>
      <c r="II155" s="65"/>
      <c r="IJ155" s="65"/>
      <c r="IK155" s="65"/>
      <c r="IL155" s="65"/>
      <c r="IM155" s="65"/>
      <c r="IN155" s="65"/>
      <c r="IO155" s="65"/>
      <c r="IP155" s="65"/>
      <c r="IQ155" s="65"/>
      <c r="IR155" s="65"/>
      <c r="IS155" s="65"/>
      <c r="IT155" s="65"/>
      <c r="IU155" s="65"/>
      <c r="IV155" s="65"/>
    </row>
    <row r="156" spans="1:256" s="150" customFormat="1">
      <c r="A156" s="148" t="s">
        <v>103</v>
      </c>
      <c r="B156" s="149" t="s">
        <v>133</v>
      </c>
      <c r="C156" s="84" t="s">
        <v>63</v>
      </c>
      <c r="D156" s="84" t="s">
        <v>64</v>
      </c>
      <c r="E156" s="124" t="s">
        <v>263</v>
      </c>
      <c r="F156" s="125" t="s">
        <v>65</v>
      </c>
    </row>
    <row r="157" spans="1:256" s="130" customFormat="1">
      <c r="A157" s="146"/>
      <c r="B157" s="31"/>
      <c r="C157" s="30"/>
      <c r="D157" s="8"/>
      <c r="E157" s="51"/>
      <c r="F157" s="194"/>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c r="AX157" s="109"/>
      <c r="AY157" s="109"/>
      <c r="AZ157" s="109"/>
      <c r="BA157" s="109"/>
      <c r="BB157" s="109"/>
      <c r="BC157" s="109"/>
      <c r="BD157" s="109"/>
      <c r="BE157" s="109"/>
      <c r="BF157" s="109"/>
      <c r="BG157" s="109"/>
      <c r="BH157" s="109"/>
      <c r="BI157" s="109"/>
      <c r="BJ157" s="109"/>
      <c r="BK157" s="109"/>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c r="DA157" s="109"/>
      <c r="DB157" s="109"/>
      <c r="DC157" s="109"/>
      <c r="DD157" s="109"/>
      <c r="DE157" s="109"/>
      <c r="DF157" s="109"/>
      <c r="DG157" s="109"/>
      <c r="DH157" s="109"/>
      <c r="DI157" s="109"/>
      <c r="DJ157" s="109"/>
      <c r="DK157" s="109"/>
      <c r="DL157" s="109"/>
      <c r="DM157" s="109"/>
      <c r="DN157" s="109"/>
      <c r="DO157" s="109"/>
      <c r="DP157" s="109"/>
      <c r="DQ157" s="109"/>
      <c r="DR157" s="109"/>
      <c r="DS157" s="109"/>
      <c r="DT157" s="109"/>
      <c r="DU157" s="109"/>
      <c r="DV157" s="109"/>
      <c r="DW157" s="109"/>
      <c r="DX157" s="109"/>
      <c r="DY157" s="109"/>
      <c r="DZ157" s="109"/>
      <c r="EA157" s="109"/>
      <c r="EB157" s="109"/>
      <c r="EC157" s="109"/>
      <c r="ED157" s="109"/>
      <c r="EE157" s="109"/>
      <c r="EF157" s="109"/>
      <c r="EG157" s="109"/>
      <c r="EH157" s="109"/>
      <c r="EI157" s="109"/>
      <c r="EJ157" s="109"/>
      <c r="EK157" s="109"/>
      <c r="EL157" s="109"/>
      <c r="EM157" s="109"/>
      <c r="EN157" s="109"/>
      <c r="EO157" s="109"/>
      <c r="EP157" s="109"/>
      <c r="EQ157" s="109"/>
      <c r="ER157" s="109"/>
      <c r="ES157" s="109"/>
      <c r="ET157" s="109"/>
      <c r="EU157" s="109"/>
      <c r="EV157" s="109"/>
      <c r="EW157" s="109"/>
      <c r="EX157" s="109"/>
      <c r="EY157" s="109"/>
      <c r="EZ157" s="109"/>
      <c r="FA157" s="109"/>
      <c r="FB157" s="109"/>
      <c r="FC157" s="109"/>
      <c r="FD157" s="109"/>
      <c r="FE157" s="109"/>
      <c r="FF157" s="109"/>
      <c r="FG157" s="109"/>
      <c r="FH157" s="109"/>
      <c r="FI157" s="109"/>
      <c r="FJ157" s="109"/>
      <c r="FK157" s="109"/>
      <c r="FL157" s="109"/>
      <c r="FM157" s="109"/>
      <c r="FN157" s="109"/>
      <c r="FO157" s="109"/>
      <c r="FP157" s="109"/>
      <c r="FQ157" s="109"/>
      <c r="FR157" s="109"/>
      <c r="FS157" s="109"/>
      <c r="FT157" s="109"/>
      <c r="FU157" s="109"/>
      <c r="FV157" s="109"/>
      <c r="FW157" s="109"/>
      <c r="FX157" s="109"/>
      <c r="FY157" s="109"/>
      <c r="FZ157" s="109"/>
      <c r="GA157" s="109"/>
      <c r="GB157" s="109"/>
      <c r="GC157" s="109"/>
      <c r="GD157" s="109"/>
      <c r="GE157" s="109"/>
      <c r="GF157" s="109"/>
      <c r="GG157" s="109"/>
      <c r="GH157" s="109"/>
      <c r="GI157" s="109"/>
      <c r="GJ157" s="109"/>
      <c r="GK157" s="109"/>
      <c r="GL157" s="109"/>
      <c r="GM157" s="109"/>
      <c r="GN157" s="109"/>
      <c r="GO157" s="109"/>
      <c r="GP157" s="109"/>
      <c r="GQ157" s="109"/>
      <c r="GR157" s="109"/>
      <c r="GS157" s="109"/>
      <c r="GT157" s="109"/>
      <c r="GU157" s="109"/>
      <c r="GV157" s="109"/>
      <c r="GW157" s="109"/>
      <c r="GX157" s="109"/>
      <c r="GY157" s="109"/>
      <c r="GZ157" s="109"/>
      <c r="HA157" s="109"/>
      <c r="HB157" s="109"/>
      <c r="HC157" s="109"/>
      <c r="HD157" s="109"/>
      <c r="HE157" s="109"/>
      <c r="HF157" s="109"/>
      <c r="HG157" s="109"/>
      <c r="HH157" s="109"/>
      <c r="HI157" s="109"/>
      <c r="HJ157" s="109"/>
      <c r="HK157" s="109"/>
      <c r="HL157" s="109"/>
      <c r="HM157" s="109"/>
      <c r="HN157" s="109"/>
      <c r="HO157" s="109"/>
      <c r="HP157" s="109"/>
      <c r="HQ157" s="109"/>
      <c r="HR157" s="109"/>
      <c r="HS157" s="109"/>
      <c r="HT157" s="109"/>
      <c r="HU157" s="109"/>
      <c r="HV157" s="109"/>
      <c r="HW157" s="109"/>
      <c r="HX157" s="109"/>
      <c r="HY157" s="109"/>
      <c r="HZ157" s="109"/>
      <c r="IA157" s="109"/>
      <c r="IB157" s="109"/>
      <c r="IC157" s="109"/>
      <c r="ID157" s="109"/>
      <c r="IE157" s="109"/>
      <c r="IF157" s="109"/>
      <c r="IG157" s="109"/>
      <c r="IH157" s="109"/>
      <c r="II157" s="109"/>
      <c r="IJ157" s="109"/>
      <c r="IK157" s="109"/>
      <c r="IL157" s="109"/>
      <c r="IM157" s="109"/>
      <c r="IN157" s="109"/>
      <c r="IO157" s="109"/>
      <c r="IP157" s="109"/>
      <c r="IQ157" s="109"/>
      <c r="IR157" s="109"/>
      <c r="IS157" s="109"/>
      <c r="IT157" s="109"/>
      <c r="IU157" s="109"/>
      <c r="IV157" s="109"/>
    </row>
    <row r="158" spans="1:256" ht="36">
      <c r="A158" s="146"/>
      <c r="B158" s="136" t="s">
        <v>134</v>
      </c>
      <c r="C158" s="151"/>
      <c r="D158" s="151"/>
      <c r="E158" s="140"/>
      <c r="F158" s="152"/>
    </row>
    <row r="159" spans="1:256" s="130" customFormat="1">
      <c r="A159" s="146"/>
      <c r="B159" s="32"/>
      <c r="C159" s="30"/>
      <c r="D159" s="8"/>
      <c r="E159" s="51"/>
      <c r="F159" s="194"/>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109"/>
      <c r="BF159" s="109"/>
      <c r="BG159" s="109"/>
      <c r="BH159" s="109"/>
      <c r="BI159" s="109"/>
      <c r="BJ159" s="109"/>
      <c r="BK159" s="109"/>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c r="DA159" s="109"/>
      <c r="DB159" s="109"/>
      <c r="DC159" s="109"/>
      <c r="DD159" s="109"/>
      <c r="DE159" s="109"/>
      <c r="DF159" s="109"/>
      <c r="DG159" s="109"/>
      <c r="DH159" s="109"/>
      <c r="DI159" s="109"/>
      <c r="DJ159" s="109"/>
      <c r="DK159" s="109"/>
      <c r="DL159" s="109"/>
      <c r="DM159" s="109"/>
      <c r="DN159" s="109"/>
      <c r="DO159" s="109"/>
      <c r="DP159" s="109"/>
      <c r="DQ159" s="109"/>
      <c r="DR159" s="109"/>
      <c r="DS159" s="109"/>
      <c r="DT159" s="109"/>
      <c r="DU159" s="109"/>
      <c r="DV159" s="109"/>
      <c r="DW159" s="109"/>
      <c r="DX159" s="109"/>
      <c r="DY159" s="109"/>
      <c r="DZ159" s="109"/>
      <c r="EA159" s="109"/>
      <c r="EB159" s="109"/>
      <c r="EC159" s="109"/>
      <c r="ED159" s="109"/>
      <c r="EE159" s="109"/>
      <c r="EF159" s="109"/>
      <c r="EG159" s="109"/>
      <c r="EH159" s="109"/>
      <c r="EI159" s="109"/>
      <c r="EJ159" s="109"/>
      <c r="EK159" s="109"/>
      <c r="EL159" s="109"/>
      <c r="EM159" s="109"/>
      <c r="EN159" s="109"/>
      <c r="EO159" s="109"/>
      <c r="EP159" s="109"/>
      <c r="EQ159" s="109"/>
      <c r="ER159" s="109"/>
      <c r="ES159" s="109"/>
      <c r="ET159" s="109"/>
      <c r="EU159" s="109"/>
      <c r="EV159" s="109"/>
      <c r="EW159" s="109"/>
      <c r="EX159" s="109"/>
      <c r="EY159" s="109"/>
      <c r="EZ159" s="109"/>
      <c r="FA159" s="109"/>
      <c r="FB159" s="109"/>
      <c r="FC159" s="109"/>
      <c r="FD159" s="109"/>
      <c r="FE159" s="109"/>
      <c r="FF159" s="109"/>
      <c r="FG159" s="109"/>
      <c r="FH159" s="109"/>
      <c r="FI159" s="109"/>
      <c r="FJ159" s="109"/>
      <c r="FK159" s="109"/>
      <c r="FL159" s="109"/>
      <c r="FM159" s="109"/>
      <c r="FN159" s="109"/>
      <c r="FO159" s="109"/>
      <c r="FP159" s="109"/>
      <c r="FQ159" s="109"/>
      <c r="FR159" s="109"/>
      <c r="FS159" s="109"/>
      <c r="FT159" s="109"/>
      <c r="FU159" s="109"/>
      <c r="FV159" s="109"/>
      <c r="FW159" s="109"/>
      <c r="FX159" s="109"/>
      <c r="FY159" s="109"/>
      <c r="FZ159" s="109"/>
      <c r="GA159" s="109"/>
      <c r="GB159" s="109"/>
      <c r="GC159" s="109"/>
      <c r="GD159" s="109"/>
      <c r="GE159" s="109"/>
      <c r="GF159" s="109"/>
      <c r="GG159" s="109"/>
      <c r="GH159" s="109"/>
      <c r="GI159" s="109"/>
      <c r="GJ159" s="109"/>
      <c r="GK159" s="109"/>
      <c r="GL159" s="109"/>
      <c r="GM159" s="109"/>
      <c r="GN159" s="109"/>
      <c r="GO159" s="109"/>
      <c r="GP159" s="109"/>
      <c r="GQ159" s="109"/>
      <c r="GR159" s="109"/>
      <c r="GS159" s="109"/>
      <c r="GT159" s="109"/>
      <c r="GU159" s="109"/>
      <c r="GV159" s="109"/>
      <c r="GW159" s="109"/>
      <c r="GX159" s="109"/>
      <c r="GY159" s="109"/>
      <c r="GZ159" s="109"/>
      <c r="HA159" s="109"/>
      <c r="HB159" s="109"/>
      <c r="HC159" s="109"/>
      <c r="HD159" s="109"/>
      <c r="HE159" s="109"/>
      <c r="HF159" s="109"/>
      <c r="HG159" s="109"/>
      <c r="HH159" s="109"/>
      <c r="HI159" s="109"/>
      <c r="HJ159" s="109"/>
      <c r="HK159" s="109"/>
      <c r="HL159" s="109"/>
      <c r="HM159" s="109"/>
      <c r="HN159" s="109"/>
      <c r="HO159" s="109"/>
      <c r="HP159" s="109"/>
      <c r="HQ159" s="109"/>
      <c r="HR159" s="109"/>
      <c r="HS159" s="109"/>
      <c r="HT159" s="109"/>
      <c r="HU159" s="109"/>
      <c r="HV159" s="109"/>
      <c r="HW159" s="109"/>
      <c r="HX159" s="109"/>
      <c r="HY159" s="109"/>
      <c r="HZ159" s="109"/>
      <c r="IA159" s="109"/>
      <c r="IB159" s="109"/>
      <c r="IC159" s="109"/>
      <c r="ID159" s="109"/>
      <c r="IE159" s="109"/>
      <c r="IF159" s="109"/>
      <c r="IG159" s="109"/>
      <c r="IH159" s="109"/>
      <c r="II159" s="109"/>
      <c r="IJ159" s="109"/>
      <c r="IK159" s="109"/>
      <c r="IL159" s="109"/>
      <c r="IM159" s="109"/>
      <c r="IN159" s="109"/>
      <c r="IO159" s="109"/>
      <c r="IP159" s="109"/>
      <c r="IQ159" s="109"/>
      <c r="IR159" s="109"/>
      <c r="IS159" s="109"/>
      <c r="IT159" s="109"/>
      <c r="IU159" s="109"/>
      <c r="IV159" s="109"/>
    </row>
    <row r="160" spans="1:256" ht="170.25" customHeight="1">
      <c r="A160" s="146" t="s">
        <v>70</v>
      </c>
      <c r="B160" s="31" t="s">
        <v>235</v>
      </c>
      <c r="C160" s="30" t="s">
        <v>71</v>
      </c>
      <c r="D160" s="8">
        <v>1</v>
      </c>
      <c r="E160" s="181"/>
      <c r="F160" s="194">
        <f>E160*D160</f>
        <v>0</v>
      </c>
    </row>
    <row r="161" spans="1:6">
      <c r="A161" s="146"/>
      <c r="B161" s="32"/>
      <c r="C161" s="30"/>
      <c r="D161" s="8"/>
      <c r="E161" s="181"/>
      <c r="F161" s="194"/>
    </row>
    <row r="162" spans="1:6" ht="158.25" customHeight="1">
      <c r="A162" s="146" t="s">
        <v>72</v>
      </c>
      <c r="B162" s="31" t="s">
        <v>236</v>
      </c>
      <c r="C162" s="30" t="s">
        <v>71</v>
      </c>
      <c r="D162" s="8">
        <v>1</v>
      </c>
      <c r="E162" s="181"/>
      <c r="F162" s="194">
        <f>E162*D162</f>
        <v>0</v>
      </c>
    </row>
    <row r="163" spans="1:6">
      <c r="A163" s="146"/>
      <c r="B163" s="31"/>
      <c r="C163" s="30"/>
      <c r="D163" s="8"/>
      <c r="E163" s="181"/>
      <c r="F163" s="194"/>
    </row>
    <row r="164" spans="1:6" ht="161.25" customHeight="1">
      <c r="A164" s="146" t="s">
        <v>73</v>
      </c>
      <c r="B164" s="31" t="s">
        <v>237</v>
      </c>
      <c r="C164" s="30" t="s">
        <v>71</v>
      </c>
      <c r="D164" s="8">
        <v>1</v>
      </c>
      <c r="E164" s="181"/>
      <c r="F164" s="194">
        <f>E164*D164</f>
        <v>0</v>
      </c>
    </row>
    <row r="165" spans="1:6">
      <c r="A165" s="146"/>
      <c r="B165" s="31"/>
      <c r="C165" s="30"/>
      <c r="D165" s="8"/>
      <c r="E165" s="181"/>
      <c r="F165" s="194"/>
    </row>
    <row r="166" spans="1:6" ht="159" customHeight="1">
      <c r="A166" s="146" t="s">
        <v>74</v>
      </c>
      <c r="B166" s="31" t="s">
        <v>139</v>
      </c>
      <c r="C166" s="30" t="s">
        <v>71</v>
      </c>
      <c r="D166" s="8">
        <v>1</v>
      </c>
      <c r="E166" s="181"/>
      <c r="F166" s="194">
        <f>E166*D166</f>
        <v>0</v>
      </c>
    </row>
    <row r="167" spans="1:6">
      <c r="B167" s="1"/>
      <c r="C167" s="30"/>
      <c r="D167" s="8"/>
      <c r="E167" s="181"/>
      <c r="F167" s="194"/>
    </row>
    <row r="168" spans="1:6" ht="120.6" customHeight="1">
      <c r="A168" s="146" t="s">
        <v>76</v>
      </c>
      <c r="B168" s="31" t="s">
        <v>37</v>
      </c>
      <c r="C168" s="30" t="s">
        <v>71</v>
      </c>
      <c r="D168" s="8">
        <v>1</v>
      </c>
      <c r="E168" s="181"/>
      <c r="F168" s="194">
        <f>E168*D168</f>
        <v>0</v>
      </c>
    </row>
    <row r="169" spans="1:6">
      <c r="A169" s="146"/>
      <c r="B169" s="31"/>
      <c r="C169" s="30"/>
      <c r="D169" s="8"/>
      <c r="E169" s="181"/>
      <c r="F169" s="194"/>
    </row>
    <row r="170" spans="1:6" ht="184.5" customHeight="1">
      <c r="A170" s="146" t="s">
        <v>77</v>
      </c>
      <c r="B170" s="60" t="s">
        <v>42</v>
      </c>
      <c r="C170" s="33" t="s">
        <v>71</v>
      </c>
      <c r="D170" s="26">
        <v>1</v>
      </c>
      <c r="E170" s="182"/>
      <c r="F170" s="199">
        <f>E170*D170</f>
        <v>0</v>
      </c>
    </row>
    <row r="171" spans="1:6" ht="11.45" customHeight="1">
      <c r="B171" s="1"/>
      <c r="C171" s="30"/>
      <c r="D171" s="8"/>
      <c r="E171" s="51"/>
      <c r="F171" s="194"/>
    </row>
    <row r="172" spans="1:6">
      <c r="B172" s="2" t="s">
        <v>85</v>
      </c>
      <c r="C172" s="30"/>
      <c r="D172" s="8"/>
      <c r="E172" s="51"/>
      <c r="F172" s="196">
        <f>SUM(F159:F170)</f>
        <v>0</v>
      </c>
    </row>
    <row r="173" spans="1:6">
      <c r="B173" s="1"/>
      <c r="C173" s="30"/>
      <c r="D173" s="8"/>
      <c r="E173" s="51"/>
      <c r="F173" s="194"/>
    </row>
    <row r="174" spans="1:6" ht="15" customHeight="1">
      <c r="B174" s="1"/>
      <c r="C174" s="30"/>
      <c r="D174" s="8"/>
      <c r="E174" s="51"/>
      <c r="F174" s="194"/>
    </row>
    <row r="175" spans="1:6">
      <c r="A175" s="197" t="s">
        <v>105</v>
      </c>
      <c r="B175" s="143" t="s">
        <v>135</v>
      </c>
      <c r="C175" s="84" t="s">
        <v>63</v>
      </c>
      <c r="D175" s="84" t="s">
        <v>64</v>
      </c>
      <c r="E175" s="124" t="s">
        <v>263</v>
      </c>
      <c r="F175" s="125" t="s">
        <v>65</v>
      </c>
    </row>
    <row r="176" spans="1:6">
      <c r="B176" s="1"/>
      <c r="C176" s="30"/>
      <c r="D176" s="8"/>
      <c r="E176" s="51"/>
      <c r="F176" s="194"/>
    </row>
    <row r="177" spans="1:6" ht="24">
      <c r="B177" s="153" t="s">
        <v>136</v>
      </c>
      <c r="C177" s="30"/>
      <c r="D177" s="8"/>
      <c r="E177" s="51"/>
      <c r="F177" s="194"/>
    </row>
    <row r="178" spans="1:6">
      <c r="B178" s="154"/>
      <c r="C178" s="30"/>
      <c r="D178" s="8"/>
      <c r="E178" s="51"/>
      <c r="F178" s="194"/>
    </row>
    <row r="179" spans="1:6" ht="48">
      <c r="A179" s="78" t="s">
        <v>70</v>
      </c>
      <c r="B179" s="153" t="s">
        <v>138</v>
      </c>
      <c r="C179" s="30" t="s">
        <v>81</v>
      </c>
      <c r="D179" s="8">
        <v>18</v>
      </c>
      <c r="E179" s="181"/>
      <c r="F179" s="194">
        <f>E179*D179</f>
        <v>0</v>
      </c>
    </row>
    <row r="180" spans="1:6">
      <c r="B180" s="153"/>
      <c r="C180" s="30"/>
      <c r="D180" s="8"/>
      <c r="E180" s="181"/>
      <c r="F180" s="194"/>
    </row>
    <row r="181" spans="1:6" ht="36">
      <c r="A181" s="78" t="s">
        <v>72</v>
      </c>
      <c r="B181" s="153" t="s">
        <v>142</v>
      </c>
      <c r="C181" s="30"/>
      <c r="D181" s="8"/>
      <c r="E181" s="181"/>
      <c r="F181" s="194"/>
    </row>
    <row r="182" spans="1:6">
      <c r="B182" s="153" t="s">
        <v>140</v>
      </c>
      <c r="C182" s="30" t="s">
        <v>71</v>
      </c>
      <c r="D182" s="8">
        <v>15</v>
      </c>
      <c r="E182" s="181"/>
      <c r="F182" s="194">
        <f>E182*D182</f>
        <v>0</v>
      </c>
    </row>
    <row r="183" spans="1:6" s="162" customFormat="1">
      <c r="A183" s="146"/>
      <c r="B183" s="153" t="s">
        <v>141</v>
      </c>
      <c r="C183" s="30" t="s">
        <v>71</v>
      </c>
      <c r="D183" s="8">
        <v>15</v>
      </c>
      <c r="E183" s="181"/>
      <c r="F183" s="194">
        <f>E183*D183</f>
        <v>0</v>
      </c>
    </row>
    <row r="184" spans="1:6">
      <c r="B184" s="153"/>
      <c r="C184" s="30"/>
      <c r="D184" s="8"/>
      <c r="E184" s="181"/>
      <c r="F184" s="194"/>
    </row>
    <row r="185" spans="1:6" ht="36">
      <c r="A185" s="78" t="s">
        <v>73</v>
      </c>
      <c r="B185" s="153" t="s">
        <v>143</v>
      </c>
      <c r="C185" s="7" t="s">
        <v>75</v>
      </c>
      <c r="D185" s="8">
        <v>4.5</v>
      </c>
      <c r="E185" s="181"/>
      <c r="F185" s="194">
        <f>D185*E185</f>
        <v>0</v>
      </c>
    </row>
    <row r="186" spans="1:6">
      <c r="B186" s="153"/>
      <c r="C186" s="30"/>
      <c r="D186" s="8"/>
      <c r="E186" s="181"/>
      <c r="F186" s="194"/>
    </row>
    <row r="187" spans="1:6" ht="36">
      <c r="A187" s="78" t="s">
        <v>74</v>
      </c>
      <c r="B187" s="153" t="s">
        <v>144</v>
      </c>
      <c r="C187" s="7" t="s">
        <v>71</v>
      </c>
      <c r="D187" s="8">
        <v>2</v>
      </c>
      <c r="E187" s="181"/>
      <c r="F187" s="194">
        <f>D187*E187</f>
        <v>0</v>
      </c>
    </row>
    <row r="188" spans="1:6">
      <c r="B188" s="153"/>
      <c r="C188" s="7"/>
      <c r="D188" s="8"/>
      <c r="E188" s="181"/>
      <c r="F188" s="194"/>
    </row>
    <row r="189" spans="1:6" ht="27.6" customHeight="1">
      <c r="A189" s="78" t="s">
        <v>76</v>
      </c>
      <c r="B189" s="155" t="s">
        <v>145</v>
      </c>
      <c r="C189" s="25" t="s">
        <v>75</v>
      </c>
      <c r="D189" s="26">
        <v>4.5</v>
      </c>
      <c r="E189" s="182"/>
      <c r="F189" s="199">
        <f>D189*E189</f>
        <v>0</v>
      </c>
    </row>
    <row r="190" spans="1:6" s="157" customFormat="1">
      <c r="A190" s="159"/>
      <c r="B190" s="157" t="s">
        <v>85</v>
      </c>
      <c r="C190" s="158"/>
      <c r="D190" s="159"/>
      <c r="E190" s="160"/>
      <c r="F190" s="161">
        <f>SUM(F179:F189)</f>
        <v>0</v>
      </c>
    </row>
    <row r="191" spans="1:6" s="162" customFormat="1">
      <c r="A191" s="146"/>
      <c r="C191" s="158"/>
      <c r="D191" s="159"/>
      <c r="E191" s="160"/>
      <c r="F191" s="161"/>
    </row>
    <row r="192" spans="1:6" s="162" customFormat="1">
      <c r="A192" s="146"/>
      <c r="C192" s="158"/>
      <c r="D192" s="159"/>
      <c r="E192" s="160"/>
      <c r="F192" s="161"/>
    </row>
    <row r="193" spans="1:10">
      <c r="A193" s="171"/>
    </row>
    <row r="194" spans="1:10" s="206" customFormat="1">
      <c r="A194" s="92" t="s">
        <v>147</v>
      </c>
      <c r="B194" s="94" t="s">
        <v>104</v>
      </c>
      <c r="C194" s="84" t="s">
        <v>63</v>
      </c>
      <c r="D194" s="84" t="s">
        <v>64</v>
      </c>
      <c r="E194" s="124" t="s">
        <v>263</v>
      </c>
      <c r="F194" s="125" t="s">
        <v>65</v>
      </c>
      <c r="G194" s="202"/>
      <c r="H194" s="203"/>
      <c r="I194" s="204"/>
      <c r="J194" s="205"/>
    </row>
    <row r="195" spans="1:10" s="211" customFormat="1">
      <c r="A195" s="207"/>
      <c r="B195" s="208"/>
      <c r="C195" s="207"/>
      <c r="D195" s="207"/>
      <c r="E195" s="209"/>
      <c r="F195" s="210"/>
      <c r="G195" s="208"/>
      <c r="H195" s="208"/>
      <c r="I195" s="208"/>
    </row>
    <row r="196" spans="1:10" s="215" customFormat="1" ht="60">
      <c r="A196" s="82" t="s">
        <v>70</v>
      </c>
      <c r="B196" s="61" t="s">
        <v>57</v>
      </c>
      <c r="C196" s="62" t="s">
        <v>81</v>
      </c>
      <c r="D196" s="63">
        <v>1054</v>
      </c>
      <c r="E196" s="230"/>
      <c r="F196" s="199">
        <f>E196*D196</f>
        <v>0</v>
      </c>
      <c r="G196" s="212"/>
      <c r="H196" s="213"/>
      <c r="I196" s="213"/>
      <c r="J196" s="214"/>
    </row>
    <row r="197" spans="1:10" s="215" customFormat="1">
      <c r="A197" s="82"/>
      <c r="B197" s="38"/>
      <c r="C197" s="39"/>
      <c r="D197" s="40"/>
      <c r="E197" s="55"/>
      <c r="F197" s="194"/>
      <c r="G197" s="212"/>
      <c r="H197" s="213"/>
      <c r="I197" s="213"/>
      <c r="J197" s="214"/>
    </row>
    <row r="198" spans="1:10" s="165" customFormat="1">
      <c r="A198" s="81"/>
      <c r="B198" s="45" t="s">
        <v>85</v>
      </c>
      <c r="C198" s="46"/>
      <c r="D198" s="47"/>
      <c r="E198" s="56"/>
      <c r="F198" s="196">
        <f>SUM(F195:F196)</f>
        <v>0</v>
      </c>
      <c r="G198" s="216"/>
      <c r="H198" s="217"/>
      <c r="I198" s="217"/>
      <c r="J198" s="218"/>
    </row>
    <row r="199" spans="1:10" s="215" customFormat="1">
      <c r="A199" s="82"/>
      <c r="B199" s="38"/>
      <c r="C199" s="39"/>
      <c r="D199" s="40"/>
      <c r="E199" s="55"/>
      <c r="F199" s="194"/>
      <c r="G199" s="212"/>
      <c r="H199" s="213"/>
      <c r="I199" s="213"/>
      <c r="J199" s="214"/>
    </row>
    <row r="200" spans="1:10" s="215" customFormat="1">
      <c r="A200" s="82"/>
      <c r="B200" s="38"/>
      <c r="C200" s="39"/>
      <c r="D200" s="40"/>
      <c r="E200" s="55"/>
      <c r="F200" s="194"/>
      <c r="G200" s="212"/>
      <c r="H200" s="213"/>
      <c r="I200" s="213"/>
      <c r="J200" s="214"/>
    </row>
    <row r="201" spans="1:10" s="215" customFormat="1">
      <c r="A201" s="82"/>
      <c r="B201" s="38"/>
      <c r="C201" s="39"/>
      <c r="D201" s="40"/>
      <c r="E201" s="55"/>
      <c r="F201" s="194"/>
      <c r="G201" s="212"/>
      <c r="H201" s="213"/>
      <c r="I201" s="213"/>
      <c r="J201" s="214"/>
    </row>
    <row r="202" spans="1:10" s="165" customFormat="1">
      <c r="A202" s="92" t="s">
        <v>148</v>
      </c>
      <c r="B202" s="93" t="s">
        <v>146</v>
      </c>
      <c r="C202" s="84" t="s">
        <v>63</v>
      </c>
      <c r="D202" s="84" t="s">
        <v>64</v>
      </c>
      <c r="E202" s="124" t="s">
        <v>263</v>
      </c>
      <c r="F202" s="125" t="s">
        <v>65</v>
      </c>
      <c r="G202" s="216"/>
      <c r="H202" s="217"/>
      <c r="I202" s="217"/>
      <c r="J202" s="218"/>
    </row>
    <row r="203" spans="1:10" s="215" customFormat="1">
      <c r="A203" s="82"/>
      <c r="B203" s="38"/>
      <c r="C203" s="39"/>
      <c r="D203" s="40"/>
      <c r="E203" s="55"/>
      <c r="F203" s="194"/>
      <c r="G203" s="212"/>
      <c r="H203" s="213"/>
      <c r="I203" s="213"/>
      <c r="J203" s="214"/>
    </row>
    <row r="204" spans="1:10" s="165" customFormat="1" ht="72">
      <c r="A204" s="82" t="s">
        <v>70</v>
      </c>
      <c r="B204" s="136" t="s">
        <v>238</v>
      </c>
      <c r="C204" s="39" t="s">
        <v>81</v>
      </c>
      <c r="D204" s="40">
        <v>241</v>
      </c>
      <c r="E204" s="231"/>
      <c r="F204" s="194">
        <f>E204*D204</f>
        <v>0</v>
      </c>
      <c r="G204" s="216"/>
      <c r="H204" s="217"/>
      <c r="I204" s="217"/>
      <c r="J204" s="218"/>
    </row>
    <row r="205" spans="1:10" s="215" customFormat="1">
      <c r="A205" s="82"/>
      <c r="B205" s="38"/>
      <c r="C205" s="39"/>
      <c r="D205" s="40"/>
      <c r="E205" s="231"/>
      <c r="F205" s="194"/>
      <c r="G205" s="212"/>
      <c r="H205" s="213"/>
      <c r="I205" s="213"/>
      <c r="J205" s="214"/>
    </row>
    <row r="206" spans="1:10" s="165" customFormat="1" ht="60">
      <c r="A206" s="82" t="s">
        <v>72</v>
      </c>
      <c r="B206" s="136" t="s">
        <v>239</v>
      </c>
      <c r="C206" s="39" t="s">
        <v>81</v>
      </c>
      <c r="D206" s="40">
        <v>241</v>
      </c>
      <c r="E206" s="231"/>
      <c r="F206" s="194">
        <f>E206*D206</f>
        <v>0</v>
      </c>
      <c r="G206" s="216"/>
      <c r="H206" s="217"/>
      <c r="I206" s="217"/>
      <c r="J206" s="218"/>
    </row>
    <row r="207" spans="1:10" s="165" customFormat="1" ht="17.45" customHeight="1">
      <c r="A207" s="82"/>
      <c r="B207" s="219"/>
      <c r="C207" s="39"/>
      <c r="D207" s="40"/>
      <c r="E207" s="231"/>
      <c r="F207" s="194"/>
      <c r="G207" s="212"/>
      <c r="H207" s="213"/>
      <c r="I207" s="213"/>
      <c r="J207" s="214"/>
    </row>
    <row r="208" spans="1:10" s="165" customFormat="1" ht="48">
      <c r="A208" s="82" t="s">
        <v>73</v>
      </c>
      <c r="B208" s="220" t="s">
        <v>41</v>
      </c>
      <c r="C208" s="221" t="s">
        <v>81</v>
      </c>
      <c r="D208" s="91">
        <v>250</v>
      </c>
      <c r="E208" s="232"/>
      <c r="F208" s="194">
        <f>(D208*E208)</f>
        <v>0</v>
      </c>
      <c r="G208" s="212"/>
      <c r="H208" s="213"/>
      <c r="I208" s="213"/>
      <c r="J208" s="214"/>
    </row>
    <row r="209" spans="1:256" s="165" customFormat="1">
      <c r="A209" s="82"/>
      <c r="B209" s="163"/>
      <c r="C209" s="147"/>
      <c r="D209" s="151"/>
      <c r="E209" s="164"/>
      <c r="F209" s="141"/>
      <c r="G209" s="212"/>
      <c r="H209" s="213"/>
      <c r="I209" s="213"/>
      <c r="J209" s="214"/>
    </row>
    <row r="210" spans="1:256" s="165" customFormat="1">
      <c r="A210" s="82"/>
      <c r="B210" s="45" t="s">
        <v>85</v>
      </c>
      <c r="C210" s="147"/>
      <c r="D210" s="151"/>
      <c r="E210" s="164"/>
      <c r="F210" s="194">
        <f>SUM(F203:F208)</f>
        <v>0</v>
      </c>
      <c r="G210" s="212"/>
      <c r="H210" s="213"/>
      <c r="I210" s="213"/>
      <c r="J210" s="214"/>
    </row>
    <row r="211" spans="1:256" s="165" customFormat="1">
      <c r="A211" s="82"/>
      <c r="B211" s="45"/>
      <c r="C211" s="147"/>
      <c r="D211" s="151"/>
      <c r="E211" s="164"/>
      <c r="F211" s="166"/>
      <c r="G211" s="212"/>
      <c r="H211" s="213"/>
      <c r="I211" s="213"/>
      <c r="J211" s="214"/>
    </row>
    <row r="212" spans="1:256" s="165" customFormat="1">
      <c r="A212" s="86" t="s">
        <v>50</v>
      </c>
      <c r="B212" s="143" t="s">
        <v>47</v>
      </c>
      <c r="C212" s="84" t="s">
        <v>63</v>
      </c>
      <c r="D212" s="84" t="s">
        <v>64</v>
      </c>
      <c r="E212" s="124" t="s">
        <v>263</v>
      </c>
      <c r="F212" s="125" t="s">
        <v>65</v>
      </c>
      <c r="G212" s="212"/>
      <c r="H212" s="213"/>
      <c r="I212" s="213"/>
      <c r="J212" s="214"/>
    </row>
    <row r="213" spans="1:256">
      <c r="A213" s="37"/>
      <c r="B213" s="163"/>
      <c r="C213" s="139"/>
      <c r="D213" s="140"/>
      <c r="E213" s="164"/>
      <c r="F213" s="141"/>
    </row>
    <row r="214" spans="1:256">
      <c r="A214" s="37" t="s">
        <v>70</v>
      </c>
      <c r="B214" s="163" t="s">
        <v>48</v>
      </c>
      <c r="C214" s="139" t="s">
        <v>49</v>
      </c>
      <c r="D214" s="140">
        <v>20</v>
      </c>
      <c r="E214" s="189"/>
      <c r="F214" s="194">
        <f>D214*E214</f>
        <v>0</v>
      </c>
    </row>
    <row r="215" spans="1:256">
      <c r="A215" s="82"/>
      <c r="B215" s="163"/>
      <c r="C215" s="147"/>
      <c r="D215" s="151"/>
      <c r="E215" s="164"/>
      <c r="F215" s="141"/>
    </row>
    <row r="217" spans="1:256">
      <c r="B217" s="130" t="s">
        <v>90</v>
      </c>
    </row>
    <row r="218" spans="1:256">
      <c r="K218" s="69"/>
      <c r="L218" s="1"/>
      <c r="M218" s="7"/>
      <c r="N218" s="8"/>
      <c r="O218" s="193"/>
      <c r="P218" s="193"/>
    </row>
    <row r="219" spans="1:256" s="65" customFormat="1">
      <c r="A219" s="78"/>
      <c r="B219" s="109"/>
      <c r="C219" s="120"/>
      <c r="D219" s="78"/>
      <c r="E219" s="107"/>
      <c r="F219" s="108"/>
      <c r="G219" s="193"/>
      <c r="H219" s="193"/>
      <c r="I219" s="198"/>
    </row>
    <row r="220" spans="1:256" ht="24">
      <c r="A220" s="78" t="s">
        <v>99</v>
      </c>
      <c r="B220" s="1" t="s">
        <v>98</v>
      </c>
      <c r="F220" s="108">
        <f>SUM(F70)</f>
        <v>0</v>
      </c>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c r="CY220" s="65"/>
      <c r="CZ220" s="65"/>
      <c r="DA220" s="65"/>
      <c r="DB220" s="65"/>
      <c r="DC220" s="65"/>
      <c r="DD220" s="65"/>
      <c r="DE220" s="65"/>
      <c r="DF220" s="65"/>
      <c r="DG220" s="65"/>
      <c r="DH220" s="65"/>
      <c r="DI220" s="65"/>
      <c r="DJ220" s="65"/>
      <c r="DK220" s="65"/>
      <c r="DL220" s="65"/>
      <c r="DM220" s="65"/>
      <c r="DN220" s="65"/>
      <c r="DO220" s="65"/>
      <c r="DP220" s="65"/>
      <c r="DQ220" s="65"/>
      <c r="DR220" s="65"/>
      <c r="DS220" s="65"/>
      <c r="DT220" s="65"/>
      <c r="DU220" s="65"/>
      <c r="DV220" s="65"/>
      <c r="DW220" s="65"/>
      <c r="DX220" s="65"/>
      <c r="DY220" s="65"/>
      <c r="DZ220" s="65"/>
      <c r="EA220" s="65"/>
      <c r="EB220" s="65"/>
      <c r="EC220" s="65"/>
      <c r="ED220" s="65"/>
      <c r="EE220" s="65"/>
      <c r="EF220" s="65"/>
      <c r="EG220" s="65"/>
      <c r="EH220" s="65"/>
      <c r="EI220" s="65"/>
      <c r="EJ220" s="65"/>
      <c r="EK220" s="65"/>
      <c r="EL220" s="65"/>
      <c r="EM220" s="65"/>
      <c r="EN220" s="65"/>
      <c r="EO220" s="65"/>
      <c r="EP220" s="65"/>
      <c r="EQ220" s="65"/>
      <c r="ER220" s="65"/>
      <c r="ES220" s="65"/>
      <c r="ET220" s="65"/>
      <c r="EU220" s="65"/>
      <c r="EV220" s="65"/>
      <c r="EW220" s="65"/>
      <c r="EX220" s="65"/>
      <c r="EY220" s="65"/>
      <c r="EZ220" s="65"/>
      <c r="FA220" s="65"/>
      <c r="FB220" s="65"/>
      <c r="FC220" s="65"/>
      <c r="FD220" s="65"/>
      <c r="FE220" s="65"/>
      <c r="FF220" s="65"/>
      <c r="FG220" s="65"/>
      <c r="FH220" s="65"/>
      <c r="FI220" s="65"/>
      <c r="FJ220" s="65"/>
      <c r="FK220" s="65"/>
      <c r="FL220" s="65"/>
      <c r="FM220" s="65"/>
      <c r="FN220" s="65"/>
      <c r="FO220" s="65"/>
      <c r="FP220" s="65"/>
      <c r="FQ220" s="65"/>
      <c r="FR220" s="65"/>
      <c r="FS220" s="65"/>
      <c r="FT220" s="65"/>
      <c r="FU220" s="65"/>
      <c r="FV220" s="65"/>
      <c r="FW220" s="65"/>
      <c r="FX220" s="65"/>
      <c r="FY220" s="65"/>
      <c r="FZ220" s="65"/>
      <c r="GA220" s="65"/>
      <c r="GB220" s="65"/>
      <c r="GC220" s="65"/>
      <c r="GD220" s="65"/>
      <c r="GE220" s="65"/>
      <c r="GF220" s="65"/>
      <c r="GG220" s="65"/>
      <c r="GH220" s="65"/>
      <c r="GI220" s="65"/>
      <c r="GJ220" s="65"/>
      <c r="GK220" s="65"/>
      <c r="GL220" s="65"/>
      <c r="GM220" s="65"/>
      <c r="GN220" s="65"/>
      <c r="GO220" s="65"/>
      <c r="GP220" s="65"/>
      <c r="GQ220" s="65"/>
      <c r="GR220" s="65"/>
      <c r="GS220" s="65"/>
      <c r="GT220" s="65"/>
      <c r="GU220" s="65"/>
      <c r="GV220" s="65"/>
      <c r="GW220" s="65"/>
      <c r="GX220" s="65"/>
      <c r="GY220" s="65"/>
      <c r="GZ220" s="65"/>
      <c r="HA220" s="65"/>
      <c r="HB220" s="65"/>
      <c r="HC220" s="65"/>
      <c r="HD220" s="65"/>
      <c r="HE220" s="65"/>
      <c r="HF220" s="65"/>
      <c r="HG220" s="65"/>
      <c r="HH220" s="65"/>
      <c r="HI220" s="65"/>
      <c r="HJ220" s="65"/>
      <c r="HK220" s="65"/>
      <c r="HL220" s="65"/>
      <c r="HM220" s="65"/>
      <c r="HN220" s="65"/>
      <c r="HO220" s="65"/>
      <c r="HP220" s="65"/>
      <c r="HQ220" s="65"/>
      <c r="HR220" s="65"/>
      <c r="HS220" s="65"/>
      <c r="HT220" s="65"/>
      <c r="HU220" s="65"/>
      <c r="HV220" s="65"/>
      <c r="HW220" s="65"/>
      <c r="HX220" s="65"/>
      <c r="HY220" s="65"/>
      <c r="HZ220" s="65"/>
      <c r="IA220" s="65"/>
      <c r="IB220" s="65"/>
      <c r="IC220" s="65"/>
      <c r="ID220" s="65"/>
      <c r="IE220" s="65"/>
      <c r="IF220" s="65"/>
      <c r="IG220" s="65"/>
      <c r="IH220" s="65"/>
      <c r="II220" s="65"/>
      <c r="IJ220" s="65"/>
      <c r="IK220" s="65"/>
      <c r="IL220" s="65"/>
      <c r="IM220" s="65"/>
      <c r="IN220" s="65"/>
      <c r="IO220" s="65"/>
      <c r="IP220" s="65"/>
      <c r="IQ220" s="65"/>
      <c r="IR220" s="65"/>
      <c r="IS220" s="65"/>
      <c r="IT220" s="65"/>
      <c r="IU220" s="65"/>
      <c r="IV220" s="65"/>
    </row>
    <row r="221" spans="1:256">
      <c r="A221" s="78" t="s">
        <v>100</v>
      </c>
      <c r="B221" s="1" t="s">
        <v>92</v>
      </c>
      <c r="C221" s="9"/>
      <c r="D221" s="16"/>
      <c r="E221" s="11"/>
      <c r="F221" s="127">
        <f>SUM(F102)</f>
        <v>0</v>
      </c>
    </row>
    <row r="222" spans="1:256">
      <c r="A222" s="78" t="s">
        <v>101</v>
      </c>
      <c r="B222" s="135" t="s">
        <v>93</v>
      </c>
      <c r="C222" s="7"/>
      <c r="D222" s="8"/>
      <c r="E222" s="51"/>
      <c r="F222" s="194">
        <f>SUM(F134)</f>
        <v>0</v>
      </c>
    </row>
    <row r="223" spans="1:256" s="226" customFormat="1">
      <c r="A223" s="78" t="s">
        <v>102</v>
      </c>
      <c r="B223" s="167" t="s">
        <v>96</v>
      </c>
      <c r="C223" s="7"/>
      <c r="D223" s="8"/>
      <c r="E223" s="51"/>
      <c r="F223" s="194">
        <f>SUM(F153)</f>
        <v>0</v>
      </c>
      <c r="G223" s="222"/>
      <c r="H223" s="223"/>
      <c r="I223" s="224"/>
      <c r="J223" s="225"/>
    </row>
    <row r="224" spans="1:256" s="215" customFormat="1">
      <c r="A224" s="78" t="s">
        <v>103</v>
      </c>
      <c r="B224" s="167" t="s">
        <v>133</v>
      </c>
      <c r="C224" s="7"/>
      <c r="D224" s="8"/>
      <c r="E224" s="51"/>
      <c r="F224" s="194">
        <f>SUM(F172)</f>
        <v>0</v>
      </c>
      <c r="G224" s="212"/>
      <c r="H224" s="213"/>
      <c r="I224" s="213"/>
      <c r="J224" s="214"/>
    </row>
    <row r="225" spans="1:256">
      <c r="A225" s="82" t="s">
        <v>105</v>
      </c>
      <c r="B225" s="167" t="s">
        <v>135</v>
      </c>
      <c r="C225" s="7"/>
      <c r="D225" s="8"/>
      <c r="E225" s="51"/>
      <c r="F225" s="194">
        <f>SUM(F190)</f>
        <v>0</v>
      </c>
      <c r="G225" s="130"/>
      <c r="H225" s="130"/>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c r="AG225" s="130"/>
      <c r="AH225" s="130"/>
      <c r="AI225" s="130"/>
      <c r="AJ225" s="130"/>
      <c r="AK225" s="130"/>
      <c r="AL225" s="130"/>
      <c r="AM225" s="130"/>
      <c r="AN225" s="130"/>
      <c r="AO225" s="130"/>
      <c r="AP225" s="130"/>
      <c r="AQ225" s="130"/>
      <c r="AR225" s="130"/>
      <c r="AS225" s="130"/>
      <c r="AT225" s="130"/>
      <c r="AU225" s="130"/>
      <c r="AV225" s="130"/>
      <c r="AW225" s="130"/>
      <c r="AX225" s="130"/>
      <c r="AY225" s="130"/>
      <c r="AZ225" s="130"/>
      <c r="BA225" s="130"/>
      <c r="BB225" s="130"/>
      <c r="BC225" s="130"/>
      <c r="BD225" s="130"/>
      <c r="BE225" s="130"/>
      <c r="BF225" s="130"/>
      <c r="BG225" s="130"/>
      <c r="BH225" s="130"/>
      <c r="BI225" s="130"/>
      <c r="BJ225" s="130"/>
      <c r="BK225" s="130"/>
      <c r="BL225" s="130"/>
      <c r="BM225" s="130"/>
      <c r="BN225" s="130"/>
      <c r="BO225" s="130"/>
      <c r="BP225" s="130"/>
      <c r="BQ225" s="130"/>
      <c r="BR225" s="130"/>
      <c r="BS225" s="130"/>
      <c r="BT225" s="130"/>
      <c r="BU225" s="130"/>
      <c r="BV225" s="130"/>
      <c r="BW225" s="130"/>
      <c r="BX225" s="130"/>
      <c r="BY225" s="130"/>
      <c r="BZ225" s="130"/>
      <c r="CA225" s="130"/>
      <c r="CB225" s="130"/>
      <c r="CC225" s="130"/>
      <c r="CD225" s="130"/>
      <c r="CE225" s="130"/>
      <c r="CF225" s="130"/>
      <c r="CG225" s="130"/>
      <c r="CH225" s="130"/>
      <c r="CI225" s="130"/>
      <c r="CJ225" s="130"/>
      <c r="CK225" s="130"/>
      <c r="CL225" s="130"/>
      <c r="CM225" s="130"/>
      <c r="CN225" s="130"/>
      <c r="CO225" s="130"/>
      <c r="CP225" s="130"/>
      <c r="CQ225" s="130"/>
      <c r="CR225" s="130"/>
      <c r="CS225" s="130"/>
      <c r="CT225" s="130"/>
      <c r="CU225" s="130"/>
      <c r="CV225" s="130"/>
      <c r="CW225" s="130"/>
      <c r="CX225" s="130"/>
      <c r="CY225" s="130"/>
      <c r="CZ225" s="130"/>
      <c r="DA225" s="130"/>
      <c r="DB225" s="130"/>
      <c r="DC225" s="130"/>
      <c r="DD225" s="130"/>
      <c r="DE225" s="130"/>
      <c r="DF225" s="130"/>
      <c r="DG225" s="130"/>
      <c r="DH225" s="130"/>
      <c r="DI225" s="130"/>
      <c r="DJ225" s="130"/>
      <c r="DK225" s="130"/>
      <c r="DL225" s="130"/>
      <c r="DM225" s="130"/>
      <c r="DN225" s="130"/>
      <c r="DO225" s="130"/>
      <c r="DP225" s="130"/>
      <c r="DQ225" s="130"/>
      <c r="DR225" s="130"/>
      <c r="DS225" s="130"/>
      <c r="DT225" s="130"/>
      <c r="DU225" s="130"/>
      <c r="DV225" s="130"/>
      <c r="DW225" s="130"/>
      <c r="DX225" s="130"/>
      <c r="DY225" s="130"/>
      <c r="DZ225" s="130"/>
      <c r="EA225" s="130"/>
      <c r="EB225" s="130"/>
      <c r="EC225" s="130"/>
      <c r="ED225" s="130"/>
      <c r="EE225" s="130"/>
      <c r="EF225" s="130"/>
      <c r="EG225" s="130"/>
      <c r="EH225" s="130"/>
      <c r="EI225" s="130"/>
      <c r="EJ225" s="130"/>
      <c r="EK225" s="130"/>
      <c r="EL225" s="130"/>
      <c r="EM225" s="130"/>
      <c r="EN225" s="130"/>
      <c r="EO225" s="130"/>
      <c r="EP225" s="130"/>
      <c r="EQ225" s="130"/>
      <c r="ER225" s="130"/>
      <c r="ES225" s="130"/>
      <c r="ET225" s="130"/>
      <c r="EU225" s="130"/>
      <c r="EV225" s="130"/>
      <c r="EW225" s="130"/>
      <c r="EX225" s="130"/>
      <c r="EY225" s="130"/>
      <c r="EZ225" s="130"/>
      <c r="FA225" s="130"/>
      <c r="FB225" s="130"/>
      <c r="FC225" s="130"/>
      <c r="FD225" s="130"/>
      <c r="FE225" s="130"/>
      <c r="FF225" s="130"/>
      <c r="FG225" s="130"/>
      <c r="FH225" s="130"/>
      <c r="FI225" s="130"/>
      <c r="FJ225" s="130"/>
      <c r="FK225" s="130"/>
      <c r="FL225" s="130"/>
      <c r="FM225" s="130"/>
      <c r="FN225" s="130"/>
      <c r="FO225" s="130"/>
      <c r="FP225" s="130"/>
      <c r="FQ225" s="130"/>
      <c r="FR225" s="130"/>
      <c r="FS225" s="130"/>
      <c r="FT225" s="130"/>
      <c r="FU225" s="130"/>
      <c r="FV225" s="130"/>
      <c r="FW225" s="130"/>
      <c r="FX225" s="130"/>
      <c r="FY225" s="130"/>
      <c r="FZ225" s="130"/>
      <c r="GA225" s="130"/>
      <c r="GB225" s="130"/>
      <c r="GC225" s="130"/>
      <c r="GD225" s="130"/>
      <c r="GE225" s="130"/>
      <c r="GF225" s="130"/>
      <c r="GG225" s="130"/>
      <c r="GH225" s="130"/>
      <c r="GI225" s="130"/>
      <c r="GJ225" s="130"/>
      <c r="GK225" s="130"/>
      <c r="GL225" s="130"/>
      <c r="GM225" s="130"/>
      <c r="GN225" s="130"/>
      <c r="GO225" s="130"/>
      <c r="GP225" s="130"/>
      <c r="GQ225" s="130"/>
      <c r="GR225" s="130"/>
      <c r="GS225" s="130"/>
      <c r="GT225" s="130"/>
      <c r="GU225" s="130"/>
      <c r="GV225" s="130"/>
      <c r="GW225" s="130"/>
      <c r="GX225" s="130"/>
      <c r="GY225" s="130"/>
      <c r="GZ225" s="130"/>
      <c r="HA225" s="130"/>
      <c r="HB225" s="130"/>
      <c r="HC225" s="130"/>
      <c r="HD225" s="130"/>
      <c r="HE225" s="130"/>
      <c r="HF225" s="130"/>
      <c r="HG225" s="130"/>
      <c r="HH225" s="130"/>
      <c r="HI225" s="130"/>
      <c r="HJ225" s="130"/>
      <c r="HK225" s="130"/>
      <c r="HL225" s="130"/>
      <c r="HM225" s="130"/>
      <c r="HN225" s="130"/>
      <c r="HO225" s="130"/>
      <c r="HP225" s="130"/>
      <c r="HQ225" s="130"/>
      <c r="HR225" s="130"/>
      <c r="HS225" s="130"/>
      <c r="HT225" s="130"/>
      <c r="HU225" s="130"/>
      <c r="HV225" s="130"/>
      <c r="HW225" s="130"/>
      <c r="HX225" s="130"/>
      <c r="HY225" s="130"/>
      <c r="HZ225" s="130"/>
      <c r="IA225" s="130"/>
      <c r="IB225" s="130"/>
      <c r="IC225" s="130"/>
      <c r="ID225" s="130"/>
      <c r="IE225" s="130"/>
      <c r="IF225" s="130"/>
      <c r="IG225" s="130"/>
      <c r="IH225" s="130"/>
      <c r="II225" s="130"/>
      <c r="IJ225" s="130"/>
      <c r="IK225" s="130"/>
      <c r="IL225" s="130"/>
      <c r="IM225" s="130"/>
      <c r="IN225" s="130"/>
      <c r="IO225" s="130"/>
      <c r="IP225" s="130"/>
      <c r="IQ225" s="130"/>
      <c r="IR225" s="130"/>
      <c r="IS225" s="130"/>
      <c r="IT225" s="130"/>
      <c r="IU225" s="130"/>
      <c r="IV225" s="130"/>
    </row>
    <row r="226" spans="1:256">
      <c r="A226" s="82" t="s">
        <v>147</v>
      </c>
      <c r="B226" s="69" t="s">
        <v>104</v>
      </c>
      <c r="C226" s="70"/>
      <c r="D226" s="71"/>
      <c r="E226" s="72"/>
      <c r="F226" s="194">
        <f>F198</f>
        <v>0</v>
      </c>
      <c r="G226" s="130"/>
      <c r="H226" s="130"/>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c r="AG226" s="130"/>
      <c r="AH226" s="130"/>
      <c r="AI226" s="130"/>
      <c r="AJ226" s="130"/>
      <c r="AK226" s="130"/>
      <c r="AL226" s="130"/>
      <c r="AM226" s="130"/>
      <c r="AN226" s="130"/>
      <c r="AO226" s="130"/>
      <c r="AP226" s="130"/>
      <c r="AQ226" s="130"/>
      <c r="AR226" s="130"/>
      <c r="AS226" s="130"/>
      <c r="AT226" s="130"/>
      <c r="AU226" s="130"/>
      <c r="AV226" s="130"/>
      <c r="AW226" s="130"/>
      <c r="AX226" s="130"/>
      <c r="AY226" s="130"/>
      <c r="AZ226" s="130"/>
      <c r="BA226" s="130"/>
      <c r="BB226" s="130"/>
      <c r="BC226" s="130"/>
      <c r="BD226" s="130"/>
      <c r="BE226" s="130"/>
      <c r="BF226" s="130"/>
      <c r="BG226" s="130"/>
      <c r="BH226" s="130"/>
      <c r="BI226" s="130"/>
      <c r="BJ226" s="130"/>
      <c r="BK226" s="130"/>
      <c r="BL226" s="130"/>
      <c r="BM226" s="130"/>
      <c r="BN226" s="130"/>
      <c r="BO226" s="130"/>
      <c r="BP226" s="130"/>
      <c r="BQ226" s="130"/>
      <c r="BR226" s="130"/>
      <c r="BS226" s="130"/>
      <c r="BT226" s="130"/>
      <c r="BU226" s="130"/>
      <c r="BV226" s="130"/>
      <c r="BW226" s="130"/>
      <c r="BX226" s="130"/>
      <c r="BY226" s="130"/>
      <c r="BZ226" s="130"/>
      <c r="CA226" s="130"/>
      <c r="CB226" s="130"/>
      <c r="CC226" s="130"/>
      <c r="CD226" s="130"/>
      <c r="CE226" s="130"/>
      <c r="CF226" s="130"/>
      <c r="CG226" s="130"/>
      <c r="CH226" s="130"/>
      <c r="CI226" s="130"/>
      <c r="CJ226" s="130"/>
      <c r="CK226" s="130"/>
      <c r="CL226" s="130"/>
      <c r="CM226" s="130"/>
      <c r="CN226" s="130"/>
      <c r="CO226" s="130"/>
      <c r="CP226" s="130"/>
      <c r="CQ226" s="130"/>
      <c r="CR226" s="130"/>
      <c r="CS226" s="130"/>
      <c r="CT226" s="130"/>
      <c r="CU226" s="130"/>
      <c r="CV226" s="130"/>
      <c r="CW226" s="130"/>
      <c r="CX226" s="130"/>
      <c r="CY226" s="130"/>
      <c r="CZ226" s="130"/>
      <c r="DA226" s="130"/>
      <c r="DB226" s="130"/>
      <c r="DC226" s="130"/>
      <c r="DD226" s="130"/>
      <c r="DE226" s="130"/>
      <c r="DF226" s="130"/>
      <c r="DG226" s="130"/>
      <c r="DH226" s="130"/>
      <c r="DI226" s="130"/>
      <c r="DJ226" s="130"/>
      <c r="DK226" s="130"/>
      <c r="DL226" s="130"/>
      <c r="DM226" s="130"/>
      <c r="DN226" s="130"/>
      <c r="DO226" s="130"/>
      <c r="DP226" s="130"/>
      <c r="DQ226" s="130"/>
      <c r="DR226" s="130"/>
      <c r="DS226" s="130"/>
      <c r="DT226" s="130"/>
      <c r="DU226" s="130"/>
      <c r="DV226" s="130"/>
      <c r="DW226" s="130"/>
      <c r="DX226" s="130"/>
      <c r="DY226" s="130"/>
      <c r="DZ226" s="130"/>
      <c r="EA226" s="130"/>
      <c r="EB226" s="130"/>
      <c r="EC226" s="130"/>
      <c r="ED226" s="130"/>
      <c r="EE226" s="130"/>
      <c r="EF226" s="130"/>
      <c r="EG226" s="130"/>
      <c r="EH226" s="130"/>
      <c r="EI226" s="130"/>
      <c r="EJ226" s="130"/>
      <c r="EK226" s="130"/>
      <c r="EL226" s="130"/>
      <c r="EM226" s="130"/>
      <c r="EN226" s="130"/>
      <c r="EO226" s="130"/>
      <c r="EP226" s="130"/>
      <c r="EQ226" s="130"/>
      <c r="ER226" s="130"/>
      <c r="ES226" s="130"/>
      <c r="ET226" s="130"/>
      <c r="EU226" s="130"/>
      <c r="EV226" s="130"/>
      <c r="EW226" s="130"/>
      <c r="EX226" s="130"/>
      <c r="EY226" s="130"/>
      <c r="EZ226" s="130"/>
      <c r="FA226" s="130"/>
      <c r="FB226" s="130"/>
      <c r="FC226" s="130"/>
      <c r="FD226" s="130"/>
      <c r="FE226" s="130"/>
      <c r="FF226" s="130"/>
      <c r="FG226" s="130"/>
      <c r="FH226" s="130"/>
      <c r="FI226" s="130"/>
      <c r="FJ226" s="130"/>
      <c r="FK226" s="130"/>
      <c r="FL226" s="130"/>
      <c r="FM226" s="130"/>
      <c r="FN226" s="130"/>
      <c r="FO226" s="130"/>
      <c r="FP226" s="130"/>
      <c r="FQ226" s="130"/>
      <c r="FR226" s="130"/>
      <c r="FS226" s="130"/>
      <c r="FT226" s="130"/>
      <c r="FU226" s="130"/>
      <c r="FV226" s="130"/>
      <c r="FW226" s="130"/>
      <c r="FX226" s="130"/>
      <c r="FY226" s="130"/>
      <c r="FZ226" s="130"/>
      <c r="GA226" s="130"/>
      <c r="GB226" s="130"/>
      <c r="GC226" s="130"/>
      <c r="GD226" s="130"/>
      <c r="GE226" s="130"/>
      <c r="GF226" s="130"/>
      <c r="GG226" s="130"/>
      <c r="GH226" s="130"/>
      <c r="GI226" s="130"/>
      <c r="GJ226" s="130"/>
      <c r="GK226" s="130"/>
      <c r="GL226" s="130"/>
      <c r="GM226" s="130"/>
      <c r="GN226" s="130"/>
      <c r="GO226" s="130"/>
      <c r="GP226" s="130"/>
      <c r="GQ226" s="130"/>
      <c r="GR226" s="130"/>
      <c r="GS226" s="130"/>
      <c r="GT226" s="130"/>
      <c r="GU226" s="130"/>
      <c r="GV226" s="130"/>
      <c r="GW226" s="130"/>
      <c r="GX226" s="130"/>
      <c r="GY226" s="130"/>
      <c r="GZ226" s="130"/>
      <c r="HA226" s="130"/>
      <c r="HB226" s="130"/>
      <c r="HC226" s="130"/>
      <c r="HD226" s="130"/>
      <c r="HE226" s="130"/>
      <c r="HF226" s="130"/>
      <c r="HG226" s="130"/>
      <c r="HH226" s="130"/>
      <c r="HI226" s="130"/>
      <c r="HJ226" s="130"/>
      <c r="HK226" s="130"/>
      <c r="HL226" s="130"/>
      <c r="HM226" s="130"/>
      <c r="HN226" s="130"/>
      <c r="HO226" s="130"/>
      <c r="HP226" s="130"/>
      <c r="HQ226" s="130"/>
      <c r="HR226" s="130"/>
      <c r="HS226" s="130"/>
      <c r="HT226" s="130"/>
      <c r="HU226" s="130"/>
      <c r="HV226" s="130"/>
      <c r="HW226" s="130"/>
      <c r="HX226" s="130"/>
      <c r="HY226" s="130"/>
      <c r="HZ226" s="130"/>
      <c r="IA226" s="130"/>
      <c r="IB226" s="130"/>
      <c r="IC226" s="130"/>
      <c r="ID226" s="130"/>
      <c r="IE226" s="130"/>
      <c r="IF226" s="130"/>
      <c r="IG226" s="130"/>
      <c r="IH226" s="130"/>
      <c r="II226" s="130"/>
      <c r="IJ226" s="130"/>
      <c r="IK226" s="130"/>
      <c r="IL226" s="130"/>
      <c r="IM226" s="130"/>
      <c r="IN226" s="130"/>
      <c r="IO226" s="130"/>
      <c r="IP226" s="130"/>
      <c r="IQ226" s="130"/>
      <c r="IR226" s="130"/>
      <c r="IS226" s="130"/>
      <c r="IT226" s="130"/>
      <c r="IU226" s="130"/>
      <c r="IV226" s="130"/>
    </row>
    <row r="227" spans="1:256">
      <c r="A227" s="82" t="s">
        <v>148</v>
      </c>
      <c r="B227" s="38" t="s">
        <v>146</v>
      </c>
      <c r="C227" s="39"/>
      <c r="D227" s="40"/>
      <c r="E227" s="55"/>
      <c r="F227" s="194">
        <f>SUM(F210)</f>
        <v>0</v>
      </c>
    </row>
    <row r="228" spans="1:256">
      <c r="A228" s="82" t="s">
        <v>50</v>
      </c>
      <c r="B228" s="38" t="s">
        <v>51</v>
      </c>
      <c r="C228" s="39"/>
      <c r="D228" s="40"/>
      <c r="E228" s="55"/>
      <c r="F228" s="194">
        <f>F214</f>
        <v>0</v>
      </c>
    </row>
    <row r="229" spans="1:256">
      <c r="C229" s="169"/>
      <c r="E229" s="170"/>
    </row>
    <row r="230" spans="1:256">
      <c r="B230" s="130" t="s">
        <v>85</v>
      </c>
      <c r="D230" s="171"/>
      <c r="F230" s="172">
        <f>SUM(F220:F228)</f>
        <v>0</v>
      </c>
    </row>
    <row r="231" spans="1:256">
      <c r="A231" s="171"/>
    </row>
    <row r="232" spans="1:256">
      <c r="C232" s="169"/>
      <c r="E232" s="170"/>
    </row>
    <row r="233" spans="1:256">
      <c r="D233" s="171"/>
    </row>
  </sheetData>
  <sheetProtection password="C72C" sheet="1" objects="1" scenarios="1" formatCells="0" formatColumns="0"/>
  <mergeCells count="2">
    <mergeCell ref="A1:D1"/>
    <mergeCell ref="B139:H139"/>
  </mergeCells>
  <phoneticPr fontId="20" type="noConversion"/>
  <printOptions headings="1"/>
  <pageMargins left="0.70866141732283472" right="0.70866141732283472" top="0.74803149606299213" bottom="0.74803149606299213" header="0.31496062992125984" footer="0.31496062992125984"/>
  <pageSetup paperSize="9" scale="85" orientation="portrait" draft="1" r:id="rId1"/>
  <headerFooter>
    <oddFooter>&amp;C&amp;P</oddFooter>
  </headerFooter>
  <rowBreaks count="6" manualBreakCount="6">
    <brk id="29" max="16383" man="1"/>
    <brk id="57" max="5" man="1"/>
    <brk id="81" max="5" man="1"/>
    <brk id="93" max="5" man="1"/>
    <brk id="155" max="5" man="1"/>
    <brk id="167" max="5" man="1"/>
  </rowBreaks>
</worksheet>
</file>

<file path=xl/worksheets/sheet3.xml><?xml version="1.0" encoding="utf-8"?>
<worksheet xmlns="http://schemas.openxmlformats.org/spreadsheetml/2006/main" xmlns:r="http://schemas.openxmlformats.org/officeDocument/2006/relationships">
  <dimension ref="A1:IV157"/>
  <sheetViews>
    <sheetView view="pageBreakPreview" zoomScaleSheetLayoutView="100" workbookViewId="0">
      <selection activeCell="A58" sqref="A58:XFD58"/>
    </sheetView>
  </sheetViews>
  <sheetFormatPr defaultColWidth="8.85546875" defaultRowHeight="12"/>
  <cols>
    <col min="1" max="1" width="4.5703125" style="69" customWidth="1"/>
    <col min="2" max="2" width="35.28515625" style="109" customWidth="1"/>
    <col min="3" max="3" width="7.42578125" style="120" customWidth="1"/>
    <col min="4" max="4" width="8.85546875" style="78"/>
    <col min="5" max="5" width="9.42578125" style="107" bestFit="1" customWidth="1"/>
    <col min="6" max="6" width="15" style="108" customWidth="1"/>
    <col min="7" max="16384" width="8.85546875" style="109"/>
  </cols>
  <sheetData>
    <row r="1" spans="1:6">
      <c r="A1" s="261" t="s">
        <v>264</v>
      </c>
      <c r="B1" s="262"/>
      <c r="C1" s="262"/>
      <c r="D1" s="262"/>
    </row>
    <row r="2" spans="1:6">
      <c r="A2" s="110"/>
      <c r="B2" s="111"/>
      <c r="C2" s="111"/>
      <c r="D2" s="112"/>
    </row>
    <row r="3" spans="1:6">
      <c r="A3" s="233"/>
      <c r="B3" s="234"/>
      <c r="C3" s="234"/>
      <c r="D3" s="234"/>
    </row>
    <row r="4" spans="1:6">
      <c r="A4" s="123"/>
      <c r="B4" s="192" t="s">
        <v>6</v>
      </c>
      <c r="C4" s="174"/>
      <c r="D4" s="175"/>
      <c r="E4" s="124"/>
      <c r="F4" s="125"/>
    </row>
    <row r="6" spans="1:6">
      <c r="B6" s="119" t="s">
        <v>106</v>
      </c>
    </row>
    <row r="7" spans="1:6">
      <c r="B7" s="119"/>
    </row>
    <row r="8" spans="1:6">
      <c r="B8" s="119" t="s">
        <v>107</v>
      </c>
    </row>
    <row r="9" spans="1:6">
      <c r="B9" s="119" t="s">
        <v>108</v>
      </c>
    </row>
    <row r="10" spans="1:6">
      <c r="B10" s="119"/>
    </row>
    <row r="11" spans="1:6">
      <c r="B11" s="119"/>
    </row>
    <row r="12" spans="1:6">
      <c r="B12" s="119"/>
    </row>
    <row r="13" spans="1:6">
      <c r="B13" s="121"/>
    </row>
    <row r="14" spans="1:6">
      <c r="B14" s="32" t="s">
        <v>109</v>
      </c>
    </row>
    <row r="15" spans="1:6" ht="36">
      <c r="B15" s="32" t="s">
        <v>110</v>
      </c>
    </row>
    <row r="16" spans="1:6" ht="72">
      <c r="B16" s="32" t="s">
        <v>111</v>
      </c>
    </row>
    <row r="17" spans="2:4">
      <c r="B17" s="32" t="s">
        <v>112</v>
      </c>
    </row>
    <row r="18" spans="2:4">
      <c r="B18" s="32" t="s">
        <v>113</v>
      </c>
    </row>
    <row r="19" spans="2:4">
      <c r="B19" s="32" t="s">
        <v>114</v>
      </c>
    </row>
    <row r="20" spans="2:4" ht="24">
      <c r="B20" s="32" t="s">
        <v>115</v>
      </c>
    </row>
    <row r="21" spans="2:4">
      <c r="B21" s="32" t="s">
        <v>116</v>
      </c>
    </row>
    <row r="22" spans="2:4" ht="24">
      <c r="B22" s="32" t="s">
        <v>117</v>
      </c>
    </row>
    <row r="23" spans="2:4">
      <c r="B23" s="32" t="s">
        <v>118</v>
      </c>
    </row>
    <row r="24" spans="2:4" ht="24">
      <c r="B24" s="32" t="s">
        <v>119</v>
      </c>
    </row>
    <row r="25" spans="2:4" ht="24">
      <c r="B25" s="32" t="s">
        <v>120</v>
      </c>
    </row>
    <row r="26" spans="2:4" ht="24">
      <c r="B26" s="32" t="s">
        <v>121</v>
      </c>
    </row>
    <row r="27" spans="2:4" ht="24">
      <c r="B27" s="32" t="s">
        <v>122</v>
      </c>
    </row>
    <row r="28" spans="2:4" ht="24">
      <c r="B28" s="32" t="s">
        <v>123</v>
      </c>
    </row>
    <row r="29" spans="2:4" ht="24">
      <c r="B29" s="32" t="s">
        <v>124</v>
      </c>
    </row>
    <row r="30" spans="2:4">
      <c r="B30" s="122"/>
    </row>
    <row r="31" spans="2:4">
      <c r="B31" s="1"/>
      <c r="C31" s="7"/>
      <c r="D31" s="7"/>
    </row>
    <row r="32" spans="2:4">
      <c r="B32" s="2" t="s">
        <v>91</v>
      </c>
      <c r="C32" s="7"/>
      <c r="D32" s="7"/>
    </row>
    <row r="33" spans="1:16">
      <c r="B33" s="2"/>
      <c r="C33" s="7"/>
      <c r="D33" s="7"/>
    </row>
    <row r="34" spans="1:16" ht="24">
      <c r="A34" s="123" t="s">
        <v>99</v>
      </c>
      <c r="B34" s="83" t="s">
        <v>98</v>
      </c>
      <c r="C34" s="84" t="s">
        <v>63</v>
      </c>
      <c r="D34" s="84" t="s">
        <v>64</v>
      </c>
      <c r="E34" s="124" t="s">
        <v>263</v>
      </c>
      <c r="F34" s="125" t="s">
        <v>65</v>
      </c>
    </row>
    <row r="35" spans="1:16">
      <c r="B35" s="1"/>
      <c r="C35" s="7"/>
      <c r="D35" s="7"/>
    </row>
    <row r="36" spans="1:16" ht="60">
      <c r="A36" s="69" t="s">
        <v>70</v>
      </c>
      <c r="B36" s="1" t="s">
        <v>200</v>
      </c>
      <c r="C36" s="16"/>
      <c r="D36" s="16"/>
      <c r="E36" s="126"/>
      <c r="F36" s="127"/>
    </row>
    <row r="37" spans="1:16">
      <c r="B37" s="1" t="s">
        <v>149</v>
      </c>
      <c r="C37" s="9" t="s">
        <v>71</v>
      </c>
      <c r="D37" s="16">
        <v>5</v>
      </c>
      <c r="E37" s="179"/>
      <c r="F37" s="127">
        <f>(D37*E37)</f>
        <v>0</v>
      </c>
    </row>
    <row r="38" spans="1:16">
      <c r="B38" s="1" t="s">
        <v>150</v>
      </c>
      <c r="C38" s="9" t="s">
        <v>71</v>
      </c>
      <c r="D38" s="16">
        <v>4</v>
      </c>
      <c r="E38" s="179"/>
      <c r="F38" s="127">
        <f>(D38*E38)</f>
        <v>0</v>
      </c>
    </row>
    <row r="39" spans="1:16">
      <c r="B39" s="1" t="s">
        <v>162</v>
      </c>
      <c r="C39" s="9" t="s">
        <v>71</v>
      </c>
      <c r="D39" s="16">
        <v>2</v>
      </c>
      <c r="E39" s="179"/>
      <c r="F39" s="127">
        <f>(D39*E39)</f>
        <v>0</v>
      </c>
    </row>
    <row r="40" spans="1:16">
      <c r="B40" s="1" t="s">
        <v>161</v>
      </c>
      <c r="C40" s="9" t="s">
        <v>71</v>
      </c>
      <c r="D40" s="16">
        <v>7</v>
      </c>
      <c r="E40" s="179"/>
      <c r="F40" s="127">
        <f>(D40*E40)</f>
        <v>0</v>
      </c>
    </row>
    <row r="41" spans="1:16">
      <c r="B41" s="1"/>
      <c r="C41" s="9"/>
      <c r="D41" s="16"/>
      <c r="E41" s="179"/>
      <c r="F41" s="127"/>
    </row>
    <row r="42" spans="1:16" ht="84">
      <c r="A42" s="69" t="s">
        <v>72</v>
      </c>
      <c r="B42" s="1" t="s">
        <v>240</v>
      </c>
      <c r="C42" s="9" t="s">
        <v>71</v>
      </c>
      <c r="D42" s="16">
        <v>1</v>
      </c>
      <c r="E42" s="179"/>
      <c r="F42" s="127">
        <f>(D42*E42)</f>
        <v>0</v>
      </c>
      <c r="H42" s="128"/>
      <c r="K42" s="69"/>
      <c r="L42" s="1"/>
      <c r="M42" s="7"/>
      <c r="N42" s="8"/>
      <c r="O42" s="8"/>
      <c r="P42" s="1"/>
    </row>
    <row r="43" spans="1:16">
      <c r="B43" s="1"/>
      <c r="C43" s="9"/>
      <c r="D43" s="16"/>
      <c r="E43" s="179"/>
      <c r="F43" s="127"/>
    </row>
    <row r="44" spans="1:16" ht="60">
      <c r="A44" s="69" t="s">
        <v>73</v>
      </c>
      <c r="B44" s="1" t="s">
        <v>33</v>
      </c>
      <c r="C44" s="7"/>
      <c r="D44" s="8"/>
      <c r="E44" s="12"/>
      <c r="F44" s="50"/>
    </row>
    <row r="45" spans="1:16">
      <c r="B45" s="1" t="s">
        <v>163</v>
      </c>
      <c r="C45" s="7" t="s">
        <v>75</v>
      </c>
      <c r="D45" s="8">
        <v>24</v>
      </c>
      <c r="E45" s="12"/>
      <c r="F45" s="194">
        <f>D45*E45</f>
        <v>0</v>
      </c>
    </row>
    <row r="46" spans="1:16">
      <c r="B46" s="1" t="s">
        <v>164</v>
      </c>
      <c r="C46" s="7" t="s">
        <v>75</v>
      </c>
      <c r="D46" s="8">
        <v>81</v>
      </c>
      <c r="E46" s="12"/>
      <c r="F46" s="194">
        <f>D46*E46</f>
        <v>0</v>
      </c>
    </row>
    <row r="47" spans="1:16">
      <c r="B47" s="1"/>
      <c r="C47" s="9"/>
      <c r="D47" s="16"/>
      <c r="E47" s="179"/>
      <c r="F47" s="127"/>
    </row>
    <row r="48" spans="1:16" ht="87" customHeight="1">
      <c r="A48" s="69" t="s">
        <v>74</v>
      </c>
      <c r="B48" s="1" t="s">
        <v>241</v>
      </c>
      <c r="C48" s="9" t="s">
        <v>71</v>
      </c>
      <c r="D48" s="16">
        <v>5</v>
      </c>
      <c r="E48" s="179"/>
      <c r="F48" s="127">
        <f>(D48*E48)</f>
        <v>0</v>
      </c>
    </row>
    <row r="49" spans="1:6">
      <c r="B49" s="1"/>
      <c r="C49" s="9"/>
      <c r="D49" s="16"/>
      <c r="E49" s="179"/>
      <c r="F49" s="127"/>
    </row>
    <row r="50" spans="1:6" ht="72">
      <c r="A50" s="69" t="s">
        <v>76</v>
      </c>
      <c r="B50" s="1" t="s">
        <v>204</v>
      </c>
      <c r="C50" s="7" t="s">
        <v>75</v>
      </c>
      <c r="D50" s="8">
        <v>20</v>
      </c>
      <c r="E50" s="12"/>
      <c r="F50" s="127">
        <f>D50*E50</f>
        <v>0</v>
      </c>
    </row>
    <row r="51" spans="1:6">
      <c r="B51" s="1"/>
      <c r="C51" s="7"/>
      <c r="D51" s="8"/>
      <c r="E51" s="12"/>
      <c r="F51" s="194"/>
    </row>
    <row r="52" spans="1:6" ht="48">
      <c r="A52" s="69" t="s">
        <v>77</v>
      </c>
      <c r="B52" s="1" t="s">
        <v>242</v>
      </c>
      <c r="C52" s="9" t="s">
        <v>81</v>
      </c>
      <c r="D52" s="16">
        <v>11</v>
      </c>
      <c r="E52" s="179"/>
      <c r="F52" s="127">
        <f>(D52*E52)</f>
        <v>0</v>
      </c>
    </row>
    <row r="53" spans="1:6">
      <c r="B53" s="129"/>
      <c r="C53" s="9"/>
      <c r="D53" s="16"/>
      <c r="E53" s="179"/>
      <c r="F53" s="127"/>
    </row>
    <row r="54" spans="1:6" ht="60">
      <c r="A54" s="69" t="s">
        <v>78</v>
      </c>
      <c r="B54" s="129" t="s">
        <v>176</v>
      </c>
      <c r="C54" s="7" t="s">
        <v>75</v>
      </c>
      <c r="D54" s="16">
        <v>12</v>
      </c>
      <c r="E54" s="179"/>
      <c r="F54" s="127">
        <f>(D54*E54)</f>
        <v>0</v>
      </c>
    </row>
    <row r="55" spans="1:6">
      <c r="B55" s="1"/>
      <c r="C55" s="9"/>
      <c r="D55" s="16"/>
      <c r="E55" s="179"/>
      <c r="F55" s="127"/>
    </row>
    <row r="56" spans="1:6" ht="49.15" customHeight="1">
      <c r="A56" s="69" t="s">
        <v>79</v>
      </c>
      <c r="B56" s="1" t="s">
        <v>243</v>
      </c>
      <c r="C56" s="7" t="s">
        <v>75</v>
      </c>
      <c r="D56" s="16">
        <v>43</v>
      </c>
      <c r="E56" s="179"/>
      <c r="F56" s="127">
        <f>(D56*E56)</f>
        <v>0</v>
      </c>
    </row>
    <row r="57" spans="1:6">
      <c r="B57" s="1"/>
      <c r="C57" s="7"/>
      <c r="D57" s="8"/>
    </row>
    <row r="58" spans="1:6">
      <c r="B58" s="1"/>
      <c r="C58" s="7"/>
      <c r="D58" s="8"/>
      <c r="E58" s="193"/>
      <c r="F58" s="194"/>
    </row>
    <row r="59" spans="1:6">
      <c r="A59" s="34"/>
      <c r="B59" s="2" t="s">
        <v>85</v>
      </c>
      <c r="C59" s="21"/>
      <c r="D59" s="22"/>
      <c r="E59" s="195"/>
      <c r="F59" s="196">
        <f>SUM(F35:F57)</f>
        <v>0</v>
      </c>
    </row>
    <row r="60" spans="1:6">
      <c r="B60" s="1"/>
      <c r="C60" s="7"/>
      <c r="D60" s="8"/>
      <c r="E60" s="193"/>
      <c r="F60" s="194"/>
    </row>
    <row r="61" spans="1:6">
      <c r="A61" s="86" t="s">
        <v>100</v>
      </c>
      <c r="B61" s="83" t="s">
        <v>92</v>
      </c>
      <c r="C61" s="84" t="s">
        <v>63</v>
      </c>
      <c r="D61" s="84" t="s">
        <v>64</v>
      </c>
      <c r="E61" s="124" t="s">
        <v>263</v>
      </c>
      <c r="F61" s="125" t="s">
        <v>65</v>
      </c>
    </row>
    <row r="62" spans="1:6">
      <c r="B62" s="1"/>
      <c r="C62" s="7"/>
      <c r="D62" s="8"/>
    </row>
    <row r="63" spans="1:6" ht="36">
      <c r="B63" s="2" t="s">
        <v>137</v>
      </c>
      <c r="C63" s="7"/>
      <c r="D63" s="8"/>
    </row>
    <row r="64" spans="1:6">
      <c r="B64" s="1"/>
      <c r="C64" s="7"/>
      <c r="D64" s="8"/>
    </row>
    <row r="65" spans="1:9" s="65" customFormat="1" ht="129.6" customHeight="1">
      <c r="A65" s="69" t="s">
        <v>70</v>
      </c>
      <c r="B65" s="1" t="s">
        <v>244</v>
      </c>
      <c r="C65" s="7" t="s">
        <v>81</v>
      </c>
      <c r="D65" s="8">
        <v>55</v>
      </c>
      <c r="E65" s="181"/>
      <c r="F65" s="194">
        <f>D65*E65</f>
        <v>0</v>
      </c>
      <c r="G65" s="193"/>
      <c r="H65" s="193"/>
      <c r="I65" s="198"/>
    </row>
    <row r="66" spans="1:9" s="65" customFormat="1">
      <c r="A66" s="69"/>
      <c r="B66" s="1"/>
      <c r="C66" s="7"/>
      <c r="D66" s="8"/>
      <c r="E66" s="181"/>
      <c r="F66" s="194"/>
      <c r="G66" s="193"/>
      <c r="H66" s="193"/>
      <c r="I66" s="198"/>
    </row>
    <row r="67" spans="1:9" s="65" customFormat="1" ht="27" customHeight="1">
      <c r="A67" s="69" t="s">
        <v>72</v>
      </c>
      <c r="B67" s="1" t="s">
        <v>270</v>
      </c>
      <c r="C67" s="7" t="s">
        <v>75</v>
      </c>
      <c r="D67" s="8">
        <v>74</v>
      </c>
      <c r="E67" s="181"/>
      <c r="F67" s="194">
        <f>D67*E67</f>
        <v>0</v>
      </c>
      <c r="G67" s="193"/>
      <c r="H67" s="193"/>
      <c r="I67" s="198"/>
    </row>
    <row r="68" spans="1:9" s="65" customFormat="1" ht="18.600000000000001" customHeight="1">
      <c r="A68" s="69"/>
      <c r="B68" s="1"/>
      <c r="C68" s="7"/>
      <c r="D68" s="8"/>
      <c r="E68" s="181"/>
      <c r="F68" s="194"/>
      <c r="G68" s="193"/>
      <c r="H68" s="193"/>
      <c r="I68" s="198"/>
    </row>
    <row r="69" spans="1:9" s="65" customFormat="1" ht="155.44999999999999" customHeight="1">
      <c r="A69" s="69" t="s">
        <v>73</v>
      </c>
      <c r="B69" s="1" t="s">
        <v>245</v>
      </c>
      <c r="C69" s="7" t="s">
        <v>81</v>
      </c>
      <c r="D69" s="8">
        <v>243</v>
      </c>
      <c r="E69" s="181"/>
      <c r="F69" s="194">
        <f>D69*E69</f>
        <v>0</v>
      </c>
      <c r="G69" s="193"/>
      <c r="H69" s="193"/>
      <c r="I69" s="198"/>
    </row>
    <row r="70" spans="1:9" s="65" customFormat="1">
      <c r="A70" s="69"/>
      <c r="B70" s="3"/>
      <c r="C70" s="7"/>
      <c r="D70" s="8"/>
      <c r="E70" s="181"/>
      <c r="F70" s="194"/>
    </row>
    <row r="71" spans="1:9" s="65" customFormat="1" ht="60">
      <c r="A71" s="69" t="s">
        <v>74</v>
      </c>
      <c r="B71" s="1" t="s">
        <v>246</v>
      </c>
      <c r="C71" s="7" t="s">
        <v>81</v>
      </c>
      <c r="D71" s="8">
        <v>94</v>
      </c>
      <c r="E71" s="181"/>
      <c r="F71" s="194">
        <f>D71*E71</f>
        <v>0</v>
      </c>
    </row>
    <row r="72" spans="1:9" s="65" customFormat="1">
      <c r="A72" s="69"/>
      <c r="B72" s="1"/>
      <c r="C72" s="7"/>
      <c r="D72" s="8"/>
      <c r="E72" s="181"/>
      <c r="F72" s="194"/>
    </row>
    <row r="73" spans="1:9" s="65" customFormat="1" ht="132">
      <c r="A73" s="69" t="s">
        <v>76</v>
      </c>
      <c r="B73" s="1" t="s">
        <v>60</v>
      </c>
      <c r="C73" s="7" t="s">
        <v>81</v>
      </c>
      <c r="D73" s="8">
        <v>20</v>
      </c>
      <c r="E73" s="181"/>
      <c r="F73" s="194">
        <f>D73*E73</f>
        <v>0</v>
      </c>
    </row>
    <row r="74" spans="1:9" s="65" customFormat="1">
      <c r="A74" s="69"/>
      <c r="B74" s="1"/>
      <c r="C74" s="7"/>
      <c r="D74" s="8"/>
      <c r="E74" s="181"/>
      <c r="F74" s="194"/>
    </row>
    <row r="75" spans="1:9" s="65" customFormat="1" ht="69" customHeight="1">
      <c r="A75" s="69" t="s">
        <v>77</v>
      </c>
      <c r="B75" s="131" t="s">
        <v>247</v>
      </c>
      <c r="C75" s="25" t="s">
        <v>81</v>
      </c>
      <c r="D75" s="26">
        <v>417</v>
      </c>
      <c r="E75" s="182"/>
      <c r="F75" s="199">
        <f>D75*E75</f>
        <v>0</v>
      </c>
    </row>
    <row r="76" spans="1:9" s="65" customFormat="1">
      <c r="A76" s="69"/>
      <c r="B76" s="1"/>
      <c r="C76" s="7"/>
      <c r="D76" s="8"/>
      <c r="E76" s="51"/>
      <c r="F76" s="194"/>
    </row>
    <row r="77" spans="1:9" s="132" customFormat="1">
      <c r="A77" s="34"/>
      <c r="B77" s="2" t="s">
        <v>85</v>
      </c>
      <c r="C77" s="21"/>
      <c r="D77" s="22"/>
      <c r="E77" s="53"/>
      <c r="F77" s="196">
        <f>SUM(F63:F75)</f>
        <v>0</v>
      </c>
    </row>
    <row r="78" spans="1:9">
      <c r="B78" s="1"/>
      <c r="C78" s="7"/>
      <c r="D78" s="8"/>
      <c r="E78" s="51"/>
      <c r="F78" s="194"/>
    </row>
    <row r="79" spans="1:9">
      <c r="B79" s="1"/>
      <c r="C79" s="7"/>
      <c r="D79" s="8"/>
      <c r="E79" s="51"/>
      <c r="F79" s="194"/>
    </row>
    <row r="80" spans="1:9">
      <c r="A80" s="86" t="s">
        <v>101</v>
      </c>
      <c r="B80" s="133" t="s">
        <v>93</v>
      </c>
      <c r="C80" s="84" t="s">
        <v>63</v>
      </c>
      <c r="D80" s="84" t="s">
        <v>64</v>
      </c>
      <c r="E80" s="124" t="s">
        <v>263</v>
      </c>
      <c r="F80" s="125" t="s">
        <v>65</v>
      </c>
    </row>
    <row r="81" spans="1:256">
      <c r="A81" s="34"/>
      <c r="B81" s="134"/>
      <c r="C81" s="21"/>
      <c r="D81" s="22"/>
      <c r="E81" s="53"/>
      <c r="F81" s="196"/>
    </row>
    <row r="82" spans="1:256" ht="120">
      <c r="B82" s="135" t="s">
        <v>132</v>
      </c>
      <c r="C82" s="7"/>
      <c r="D82" s="8"/>
      <c r="E82" s="51"/>
      <c r="F82" s="194"/>
    </row>
    <row r="83" spans="1:256" ht="60">
      <c r="B83" s="135" t="s">
        <v>94</v>
      </c>
      <c r="C83" s="7"/>
      <c r="D83" s="8"/>
      <c r="E83" s="51"/>
      <c r="F83" s="194"/>
    </row>
    <row r="84" spans="1:256">
      <c r="B84" s="135"/>
      <c r="C84" s="7"/>
      <c r="D84" s="8"/>
      <c r="E84" s="51"/>
      <c r="F84" s="194"/>
    </row>
    <row r="85" spans="1:256" ht="48">
      <c r="A85" s="69" t="s">
        <v>70</v>
      </c>
      <c r="B85" s="66" t="s">
        <v>248</v>
      </c>
      <c r="C85" s="7" t="s">
        <v>81</v>
      </c>
      <c r="D85" s="8">
        <v>12</v>
      </c>
      <c r="E85" s="181"/>
      <c r="F85" s="194">
        <f>D85*E85</f>
        <v>0</v>
      </c>
    </row>
    <row r="86" spans="1:256">
      <c r="B86" s="136"/>
      <c r="C86" s="7"/>
      <c r="D86" s="8"/>
      <c r="E86" s="51"/>
      <c r="F86" s="194"/>
    </row>
    <row r="87" spans="1:256">
      <c r="B87" s="135"/>
      <c r="C87" s="7"/>
      <c r="D87" s="8"/>
      <c r="E87" s="51"/>
      <c r="F87" s="194"/>
    </row>
    <row r="88" spans="1:256" ht="48">
      <c r="A88" s="69" t="s">
        <v>72</v>
      </c>
      <c r="B88" s="142" t="s">
        <v>249</v>
      </c>
      <c r="C88" s="25" t="s">
        <v>75</v>
      </c>
      <c r="D88" s="26">
        <v>20</v>
      </c>
      <c r="E88" s="182"/>
      <c r="F88" s="199">
        <f>D88*E88</f>
        <v>0</v>
      </c>
    </row>
    <row r="89" spans="1:256">
      <c r="B89" s="65"/>
      <c r="C89" s="7"/>
      <c r="D89" s="8"/>
      <c r="E89" s="51"/>
      <c r="F89" s="194"/>
    </row>
    <row r="90" spans="1:256" s="130" customFormat="1">
      <c r="A90" s="34"/>
      <c r="B90" s="132" t="s">
        <v>95</v>
      </c>
      <c r="C90" s="21"/>
      <c r="D90" s="22"/>
      <c r="E90" s="53"/>
      <c r="F90" s="196">
        <f>SUM(F84:F88)</f>
        <v>0</v>
      </c>
    </row>
    <row r="91" spans="1:256">
      <c r="B91" s="1"/>
      <c r="C91" s="7"/>
      <c r="D91" s="8"/>
      <c r="E91" s="51"/>
      <c r="F91" s="194"/>
    </row>
    <row r="92" spans="1:256">
      <c r="A92" s="86" t="s">
        <v>102</v>
      </c>
      <c r="B92" s="143" t="s">
        <v>96</v>
      </c>
      <c r="C92" s="84" t="s">
        <v>63</v>
      </c>
      <c r="D92" s="84" t="s">
        <v>64</v>
      </c>
      <c r="E92" s="124" t="s">
        <v>263</v>
      </c>
      <c r="F92" s="125" t="s">
        <v>65</v>
      </c>
    </row>
    <row r="93" spans="1:256">
      <c r="C93" s="78"/>
      <c r="E93" s="144"/>
      <c r="F93" s="127"/>
    </row>
    <row r="94" spans="1:256" ht="294" customHeight="1">
      <c r="A94" s="29"/>
      <c r="B94" s="145" t="s">
        <v>127</v>
      </c>
      <c r="C94" s="78"/>
      <c r="E94" s="144"/>
      <c r="F94" s="127"/>
    </row>
    <row r="95" spans="1:256">
      <c r="A95" s="29"/>
    </row>
    <row r="96" spans="1:256" ht="201" customHeight="1">
      <c r="A96" s="29" t="s">
        <v>70</v>
      </c>
      <c r="B96" s="31" t="s">
        <v>267</v>
      </c>
      <c r="C96" s="30"/>
      <c r="D96" s="8"/>
      <c r="E96" s="51"/>
      <c r="F96" s="194"/>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c r="ER96" s="65"/>
      <c r="ES96" s="65"/>
      <c r="ET96" s="65"/>
      <c r="EU96" s="65"/>
      <c r="EV96" s="65"/>
      <c r="EW96" s="65"/>
      <c r="EX96" s="65"/>
      <c r="EY96" s="65"/>
      <c r="EZ96" s="65"/>
      <c r="FA96" s="65"/>
      <c r="FB96" s="65"/>
      <c r="FC96" s="65"/>
      <c r="FD96" s="65"/>
      <c r="FE96" s="65"/>
      <c r="FF96" s="65"/>
      <c r="FG96" s="65"/>
      <c r="FH96" s="65"/>
      <c r="FI96" s="65"/>
      <c r="FJ96" s="65"/>
      <c r="FK96" s="65"/>
      <c r="FL96" s="65"/>
      <c r="FM96" s="65"/>
      <c r="FN96" s="65"/>
      <c r="FO96" s="65"/>
      <c r="FP96" s="65"/>
      <c r="FQ96" s="65"/>
      <c r="FR96" s="65"/>
      <c r="FS96" s="65"/>
      <c r="FT96" s="65"/>
      <c r="FU96" s="65"/>
      <c r="FV96" s="65"/>
      <c r="FW96" s="65"/>
      <c r="FX96" s="65"/>
      <c r="FY96" s="65"/>
      <c r="FZ96" s="65"/>
      <c r="GA96" s="65"/>
      <c r="GB96" s="65"/>
      <c r="GC96" s="65"/>
      <c r="GD96" s="65"/>
      <c r="GE96" s="65"/>
      <c r="GF96" s="65"/>
      <c r="GG96" s="65"/>
      <c r="GH96" s="65"/>
      <c r="GI96" s="65"/>
      <c r="GJ96" s="65"/>
      <c r="GK96" s="65"/>
      <c r="GL96" s="65"/>
      <c r="GM96" s="65"/>
      <c r="GN96" s="65"/>
      <c r="GO96" s="65"/>
      <c r="GP96" s="65"/>
      <c r="GQ96" s="65"/>
      <c r="GR96" s="65"/>
      <c r="GS96" s="65"/>
      <c r="GT96" s="65"/>
      <c r="GU96" s="65"/>
      <c r="GV96" s="65"/>
      <c r="GW96" s="65"/>
      <c r="GX96" s="65"/>
      <c r="GY96" s="65"/>
      <c r="GZ96" s="65"/>
      <c r="HA96" s="65"/>
      <c r="HB96" s="65"/>
      <c r="HC96" s="65"/>
      <c r="HD96" s="65"/>
      <c r="HE96" s="65"/>
      <c r="HF96" s="65"/>
      <c r="HG96" s="65"/>
      <c r="HH96" s="65"/>
      <c r="HI96" s="65"/>
      <c r="HJ96" s="65"/>
      <c r="HK96" s="65"/>
      <c r="HL96" s="65"/>
      <c r="HM96" s="65"/>
      <c r="HN96" s="65"/>
      <c r="HO96" s="65"/>
      <c r="HP96" s="65"/>
      <c r="HQ96" s="65"/>
      <c r="HR96" s="65"/>
      <c r="HS96" s="65"/>
      <c r="HT96" s="65"/>
      <c r="HU96" s="65"/>
      <c r="HV96" s="65"/>
      <c r="HW96" s="65"/>
      <c r="HX96" s="65"/>
      <c r="HY96" s="65"/>
      <c r="HZ96" s="65"/>
      <c r="IA96" s="65"/>
      <c r="IB96" s="65"/>
      <c r="IC96" s="65"/>
      <c r="ID96" s="65"/>
      <c r="IE96" s="65"/>
      <c r="IF96" s="65"/>
      <c r="IG96" s="65"/>
      <c r="IH96" s="65"/>
      <c r="II96" s="65"/>
      <c r="IJ96" s="65"/>
      <c r="IK96" s="65"/>
      <c r="IL96" s="65"/>
      <c r="IM96" s="65"/>
      <c r="IN96" s="65"/>
      <c r="IO96" s="65"/>
      <c r="IP96" s="65"/>
      <c r="IQ96" s="65"/>
      <c r="IR96" s="65"/>
      <c r="IS96" s="65"/>
      <c r="IT96" s="65"/>
      <c r="IU96" s="65"/>
      <c r="IV96" s="65"/>
    </row>
    <row r="97" spans="1:256" ht="49.15" customHeight="1">
      <c r="A97" s="146"/>
      <c r="B97" s="31" t="s">
        <v>250</v>
      </c>
      <c r="C97" s="30" t="s">
        <v>71</v>
      </c>
      <c r="D97" s="8">
        <v>4</v>
      </c>
      <c r="E97" s="181"/>
      <c r="F97" s="194">
        <f t="shared" ref="F97:F102" si="0">E97*D97</f>
        <v>0</v>
      </c>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65"/>
      <c r="DN97" s="65"/>
      <c r="DO97" s="65"/>
      <c r="DP97" s="65"/>
      <c r="DQ97" s="65"/>
      <c r="DR97" s="65"/>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c r="ER97" s="65"/>
      <c r="ES97" s="65"/>
      <c r="ET97" s="65"/>
      <c r="EU97" s="65"/>
      <c r="EV97" s="65"/>
      <c r="EW97" s="65"/>
      <c r="EX97" s="65"/>
      <c r="EY97" s="65"/>
      <c r="EZ97" s="65"/>
      <c r="FA97" s="65"/>
      <c r="FB97" s="65"/>
      <c r="FC97" s="65"/>
      <c r="FD97" s="65"/>
      <c r="FE97" s="65"/>
      <c r="FF97" s="65"/>
      <c r="FG97" s="65"/>
      <c r="FH97" s="65"/>
      <c r="FI97" s="65"/>
      <c r="FJ97" s="65"/>
      <c r="FK97" s="65"/>
      <c r="FL97" s="65"/>
      <c r="FM97" s="65"/>
      <c r="FN97" s="65"/>
      <c r="FO97" s="65"/>
      <c r="FP97" s="65"/>
      <c r="FQ97" s="65"/>
      <c r="FR97" s="65"/>
      <c r="FS97" s="65"/>
      <c r="FT97" s="65"/>
      <c r="FU97" s="65"/>
      <c r="FV97" s="65"/>
      <c r="FW97" s="65"/>
      <c r="FX97" s="65"/>
      <c r="FY97" s="65"/>
      <c r="FZ97" s="65"/>
      <c r="GA97" s="65"/>
      <c r="GB97" s="65"/>
      <c r="GC97" s="65"/>
      <c r="GD97" s="65"/>
      <c r="GE97" s="65"/>
      <c r="GF97" s="65"/>
      <c r="GG97" s="65"/>
      <c r="GH97" s="65"/>
      <c r="GI97" s="65"/>
      <c r="GJ97" s="65"/>
      <c r="GK97" s="65"/>
      <c r="GL97" s="65"/>
      <c r="GM97" s="65"/>
      <c r="GN97" s="65"/>
      <c r="GO97" s="65"/>
      <c r="GP97" s="65"/>
      <c r="GQ97" s="65"/>
      <c r="GR97" s="65"/>
      <c r="GS97" s="65"/>
      <c r="GT97" s="65"/>
      <c r="GU97" s="65"/>
      <c r="GV97" s="65"/>
      <c r="GW97" s="65"/>
      <c r="GX97" s="65"/>
      <c r="GY97" s="65"/>
      <c r="GZ97" s="65"/>
      <c r="HA97" s="65"/>
      <c r="HB97" s="65"/>
      <c r="HC97" s="65"/>
      <c r="HD97" s="65"/>
      <c r="HE97" s="65"/>
      <c r="HF97" s="65"/>
      <c r="HG97" s="65"/>
      <c r="HH97" s="65"/>
      <c r="HI97" s="65"/>
      <c r="HJ97" s="65"/>
      <c r="HK97" s="65"/>
      <c r="HL97" s="65"/>
      <c r="HM97" s="65"/>
      <c r="HN97" s="65"/>
      <c r="HO97" s="65"/>
      <c r="HP97" s="65"/>
      <c r="HQ97" s="65"/>
      <c r="HR97" s="65"/>
      <c r="HS97" s="65"/>
      <c r="HT97" s="65"/>
      <c r="HU97" s="65"/>
      <c r="HV97" s="65"/>
      <c r="HW97" s="65"/>
      <c r="HX97" s="65"/>
      <c r="HY97" s="65"/>
      <c r="HZ97" s="65"/>
      <c r="IA97" s="65"/>
      <c r="IB97" s="65"/>
      <c r="IC97" s="65"/>
      <c r="ID97" s="65"/>
      <c r="IE97" s="65"/>
      <c r="IF97" s="65"/>
      <c r="IG97" s="65"/>
      <c r="IH97" s="65"/>
      <c r="II97" s="65"/>
      <c r="IJ97" s="65"/>
      <c r="IK97" s="65"/>
      <c r="IL97" s="65"/>
      <c r="IM97" s="65"/>
      <c r="IN97" s="65"/>
      <c r="IO97" s="65"/>
      <c r="IP97" s="65"/>
      <c r="IQ97" s="65"/>
      <c r="IR97" s="65"/>
      <c r="IS97" s="65"/>
      <c r="IT97" s="65"/>
      <c r="IU97" s="65"/>
      <c r="IV97" s="65"/>
    </row>
    <row r="98" spans="1:256" ht="24">
      <c r="A98" s="146"/>
      <c r="B98" s="32" t="s">
        <v>251</v>
      </c>
      <c r="C98" s="30" t="s">
        <v>71</v>
      </c>
      <c r="D98" s="8">
        <v>1</v>
      </c>
      <c r="E98" s="181"/>
      <c r="F98" s="194">
        <f t="shared" si="0"/>
        <v>0</v>
      </c>
    </row>
    <row r="99" spans="1:256" ht="24">
      <c r="A99" s="146"/>
      <c r="B99" s="32" t="s">
        <v>252</v>
      </c>
      <c r="C99" s="30" t="s">
        <v>71</v>
      </c>
      <c r="D99" s="8">
        <v>1</v>
      </c>
      <c r="E99" s="181"/>
      <c r="F99" s="194">
        <f t="shared" si="0"/>
        <v>0</v>
      </c>
    </row>
    <row r="100" spans="1:256" ht="24">
      <c r="A100" s="146"/>
      <c r="B100" s="32" t="s">
        <v>253</v>
      </c>
      <c r="C100" s="30" t="s">
        <v>71</v>
      </c>
      <c r="D100" s="8">
        <v>2</v>
      </c>
      <c r="E100" s="181"/>
      <c r="F100" s="194">
        <f t="shared" si="0"/>
        <v>0</v>
      </c>
    </row>
    <row r="101" spans="1:256" ht="24">
      <c r="A101" s="146"/>
      <c r="B101" s="32" t="s">
        <v>254</v>
      </c>
      <c r="C101" s="30" t="s">
        <v>71</v>
      </c>
      <c r="D101" s="8">
        <v>1</v>
      </c>
      <c r="E101" s="181"/>
      <c r="F101" s="194">
        <f t="shared" si="0"/>
        <v>0</v>
      </c>
    </row>
    <row r="102" spans="1:256" ht="24">
      <c r="A102" s="146"/>
      <c r="B102" s="59" t="s">
        <v>255</v>
      </c>
      <c r="C102" s="33" t="s">
        <v>71</v>
      </c>
      <c r="D102" s="26">
        <v>1</v>
      </c>
      <c r="E102" s="182"/>
      <c r="F102" s="199">
        <f t="shared" si="0"/>
        <v>0</v>
      </c>
    </row>
    <row r="103" spans="1:256">
      <c r="A103" s="146"/>
      <c r="B103" s="32"/>
      <c r="C103" s="30"/>
      <c r="D103" s="8"/>
      <c r="E103" s="51"/>
      <c r="F103" s="194"/>
    </row>
    <row r="104" spans="1:256" s="130" customFormat="1">
      <c r="A104" s="34"/>
      <c r="B104" s="2" t="s">
        <v>85</v>
      </c>
      <c r="C104" s="67"/>
      <c r="D104" s="22"/>
      <c r="E104" s="53"/>
      <c r="F104" s="196">
        <f>SUM(F97:F102)</f>
        <v>0</v>
      </c>
    </row>
    <row r="105" spans="1:256">
      <c r="A105" s="146"/>
      <c r="B105" s="31"/>
      <c r="C105" s="30"/>
      <c r="D105" s="8"/>
      <c r="E105" s="51"/>
      <c r="F105" s="194"/>
    </row>
    <row r="106" spans="1:256">
      <c r="A106" s="146"/>
      <c r="B106" s="31"/>
      <c r="C106" s="30"/>
      <c r="D106" s="8"/>
      <c r="E106" s="51"/>
      <c r="F106" s="194"/>
    </row>
    <row r="107" spans="1:256">
      <c r="A107" s="148" t="s">
        <v>103</v>
      </c>
      <c r="B107" s="149" t="s">
        <v>133</v>
      </c>
      <c r="C107" s="84" t="s">
        <v>63</v>
      </c>
      <c r="D107" s="84" t="s">
        <v>64</v>
      </c>
      <c r="E107" s="124" t="s">
        <v>263</v>
      </c>
      <c r="F107" s="125" t="s">
        <v>65</v>
      </c>
    </row>
    <row r="108" spans="1:256">
      <c r="A108" s="146"/>
      <c r="B108" s="31"/>
      <c r="C108" s="30"/>
      <c r="D108" s="8"/>
      <c r="E108" s="51"/>
      <c r="F108" s="194"/>
    </row>
    <row r="109" spans="1:256" ht="36">
      <c r="A109" s="146"/>
      <c r="B109" s="136" t="s">
        <v>134</v>
      </c>
      <c r="C109" s="151"/>
      <c r="D109" s="151"/>
      <c r="E109" s="140"/>
      <c r="F109" s="152"/>
    </row>
    <row r="110" spans="1:256">
      <c r="A110" s="146"/>
      <c r="B110" s="32"/>
      <c r="C110" s="30"/>
      <c r="D110" s="8"/>
      <c r="E110" s="51"/>
      <c r="F110" s="194"/>
    </row>
    <row r="111" spans="1:256" ht="168">
      <c r="A111" s="146" t="s">
        <v>70</v>
      </c>
      <c r="B111" s="31" t="s">
        <v>0</v>
      </c>
      <c r="C111" s="30" t="s">
        <v>71</v>
      </c>
      <c r="D111" s="8">
        <v>1</v>
      </c>
      <c r="E111" s="181"/>
      <c r="F111" s="194">
        <f>E111*D111</f>
        <v>0</v>
      </c>
    </row>
    <row r="112" spans="1:256">
      <c r="A112" s="146"/>
      <c r="B112" s="32"/>
      <c r="C112" s="30"/>
      <c r="D112" s="8"/>
      <c r="E112" s="181"/>
      <c r="F112" s="194"/>
    </row>
    <row r="113" spans="1:6" ht="128.25" customHeight="1">
      <c r="A113" s="146" t="s">
        <v>72</v>
      </c>
      <c r="B113" s="31" t="s">
        <v>1</v>
      </c>
      <c r="C113" s="30" t="s">
        <v>71</v>
      </c>
      <c r="D113" s="8">
        <v>1</v>
      </c>
      <c r="E113" s="181"/>
      <c r="F113" s="194">
        <f>E113*D113</f>
        <v>0</v>
      </c>
    </row>
    <row r="114" spans="1:6">
      <c r="A114" s="146"/>
      <c r="B114" s="31"/>
      <c r="C114" s="30"/>
      <c r="D114" s="8"/>
      <c r="E114" s="181"/>
      <c r="F114" s="194"/>
    </row>
    <row r="115" spans="1:6" ht="151.5" customHeight="1">
      <c r="A115" s="146" t="s">
        <v>73</v>
      </c>
      <c r="B115" s="31" t="s">
        <v>2</v>
      </c>
      <c r="C115" s="30" t="s">
        <v>71</v>
      </c>
      <c r="D115" s="8">
        <v>1</v>
      </c>
      <c r="E115" s="181"/>
      <c r="F115" s="194">
        <f>E115*D115</f>
        <v>0</v>
      </c>
    </row>
    <row r="116" spans="1:6">
      <c r="A116" s="146"/>
      <c r="B116" s="31"/>
      <c r="C116" s="30"/>
      <c r="D116" s="8"/>
      <c r="E116" s="181"/>
      <c r="F116" s="194"/>
    </row>
    <row r="117" spans="1:6" ht="154.5" customHeight="1">
      <c r="A117" s="146" t="s">
        <v>74</v>
      </c>
      <c r="B117" s="60" t="s">
        <v>43</v>
      </c>
      <c r="C117" s="33" t="s">
        <v>71</v>
      </c>
      <c r="D117" s="26">
        <v>1</v>
      </c>
      <c r="E117" s="182"/>
      <c r="F117" s="199">
        <f>E117*D117</f>
        <v>0</v>
      </c>
    </row>
    <row r="118" spans="1:6">
      <c r="B118" s="1"/>
      <c r="C118" s="30"/>
      <c r="D118" s="8"/>
      <c r="E118" s="51"/>
      <c r="F118" s="194"/>
    </row>
    <row r="119" spans="1:6" s="130" customFormat="1">
      <c r="A119" s="34"/>
      <c r="B119" s="2" t="s">
        <v>85</v>
      </c>
      <c r="C119" s="67"/>
      <c r="D119" s="22"/>
      <c r="E119" s="53"/>
      <c r="F119" s="196">
        <f>SUM(F110:F117)</f>
        <v>0</v>
      </c>
    </row>
    <row r="120" spans="1:6">
      <c r="B120" s="1"/>
      <c r="C120" s="30"/>
      <c r="D120" s="8"/>
      <c r="E120" s="51"/>
      <c r="F120" s="194"/>
    </row>
    <row r="121" spans="1:6">
      <c r="B121" s="1"/>
      <c r="C121" s="30"/>
      <c r="D121" s="8"/>
      <c r="E121" s="51"/>
      <c r="F121" s="194"/>
    </row>
    <row r="122" spans="1:6">
      <c r="A122" s="156"/>
      <c r="B122" s="162"/>
      <c r="C122" s="158"/>
      <c r="D122" s="159"/>
      <c r="E122" s="160"/>
      <c r="F122" s="161"/>
    </row>
    <row r="123" spans="1:6">
      <c r="A123" s="34"/>
    </row>
    <row r="124" spans="1:6">
      <c r="A124" s="88" t="s">
        <v>147</v>
      </c>
      <c r="B124" s="86" t="s">
        <v>104</v>
      </c>
      <c r="C124" s="84" t="s">
        <v>63</v>
      </c>
      <c r="D124" s="84" t="s">
        <v>64</v>
      </c>
      <c r="E124" s="124" t="s">
        <v>263</v>
      </c>
      <c r="F124" s="125" t="s">
        <v>65</v>
      </c>
    </row>
    <row r="125" spans="1:6">
      <c r="A125" s="208"/>
      <c r="B125" s="208"/>
      <c r="C125" s="207"/>
      <c r="D125" s="207"/>
      <c r="E125" s="209"/>
      <c r="F125" s="210"/>
    </row>
    <row r="126" spans="1:6" ht="72">
      <c r="A126" s="37" t="s">
        <v>70</v>
      </c>
      <c r="B126" s="61" t="s">
        <v>256</v>
      </c>
      <c r="C126" s="62" t="s">
        <v>81</v>
      </c>
      <c r="D126" s="63">
        <v>160</v>
      </c>
      <c r="E126" s="230"/>
      <c r="F126" s="199">
        <f>E126*D126</f>
        <v>0</v>
      </c>
    </row>
    <row r="127" spans="1:6">
      <c r="A127" s="37"/>
      <c r="B127" s="38"/>
      <c r="C127" s="39"/>
      <c r="D127" s="40"/>
      <c r="E127" s="55"/>
      <c r="F127" s="194"/>
    </row>
    <row r="128" spans="1:6" s="130" customFormat="1">
      <c r="A128" s="44"/>
      <c r="B128" s="45" t="s">
        <v>85</v>
      </c>
      <c r="C128" s="46"/>
      <c r="D128" s="47"/>
      <c r="E128" s="56"/>
      <c r="F128" s="196">
        <f>SUM(F125:F126)</f>
        <v>0</v>
      </c>
    </row>
    <row r="129" spans="1:6">
      <c r="A129" s="37"/>
      <c r="B129" s="38"/>
      <c r="C129" s="39"/>
      <c r="D129" s="40"/>
      <c r="E129" s="55"/>
      <c r="F129" s="194"/>
    </row>
    <row r="130" spans="1:6">
      <c r="A130" s="37"/>
      <c r="B130" s="38"/>
      <c r="C130" s="39"/>
      <c r="D130" s="40"/>
      <c r="E130" s="55"/>
      <c r="F130" s="194"/>
    </row>
    <row r="131" spans="1:6">
      <c r="A131" s="88" t="s">
        <v>148</v>
      </c>
      <c r="B131" s="87" t="s">
        <v>146</v>
      </c>
      <c r="C131" s="84" t="s">
        <v>63</v>
      </c>
      <c r="D131" s="84" t="s">
        <v>64</v>
      </c>
      <c r="E131" s="124" t="s">
        <v>263</v>
      </c>
      <c r="F131" s="125" t="s">
        <v>65</v>
      </c>
    </row>
    <row r="132" spans="1:6">
      <c r="A132" s="37"/>
      <c r="B132" s="38"/>
      <c r="C132" s="39"/>
      <c r="D132" s="40"/>
      <c r="E132" s="55"/>
      <c r="F132" s="194"/>
    </row>
    <row r="133" spans="1:6" ht="48">
      <c r="A133" s="37" t="s">
        <v>70</v>
      </c>
      <c r="B133" s="142" t="s">
        <v>30</v>
      </c>
      <c r="C133" s="62" t="s">
        <v>81</v>
      </c>
      <c r="D133" s="63">
        <v>12</v>
      </c>
      <c r="E133" s="230"/>
      <c r="F133" s="199">
        <f>E133*D133</f>
        <v>0</v>
      </c>
    </row>
    <row r="134" spans="1:6">
      <c r="A134" s="37"/>
      <c r="B134" s="38"/>
      <c r="C134" s="39"/>
      <c r="D134" s="40"/>
      <c r="E134" s="55"/>
      <c r="F134" s="194"/>
    </row>
    <row r="135" spans="1:6">
      <c r="A135" s="37"/>
      <c r="B135" s="45" t="s">
        <v>85</v>
      </c>
      <c r="C135" s="147"/>
      <c r="D135" s="151"/>
      <c r="E135" s="164"/>
      <c r="F135" s="127">
        <f>SUM(F132:F134)</f>
        <v>0</v>
      </c>
    </row>
    <row r="136" spans="1:6">
      <c r="A136" s="37"/>
      <c r="B136" s="45"/>
      <c r="C136" s="147"/>
      <c r="D136" s="151"/>
      <c r="E136" s="164"/>
      <c r="F136" s="127"/>
    </row>
    <row r="137" spans="1:6">
      <c r="A137" s="86" t="s">
        <v>50</v>
      </c>
      <c r="B137" s="143" t="s">
        <v>47</v>
      </c>
      <c r="C137" s="84" t="s">
        <v>63</v>
      </c>
      <c r="D137" s="84" t="s">
        <v>64</v>
      </c>
      <c r="E137" s="124" t="s">
        <v>263</v>
      </c>
      <c r="F137" s="125" t="s">
        <v>65</v>
      </c>
    </row>
    <row r="138" spans="1:6">
      <c r="A138" s="37"/>
      <c r="B138" s="163"/>
      <c r="C138" s="139"/>
      <c r="D138" s="140"/>
      <c r="E138" s="164"/>
      <c r="F138" s="141"/>
    </row>
    <row r="139" spans="1:6">
      <c r="A139" s="37" t="s">
        <v>70</v>
      </c>
      <c r="B139" s="163" t="s">
        <v>48</v>
      </c>
      <c r="C139" s="139" t="s">
        <v>49</v>
      </c>
      <c r="D139" s="140">
        <v>10</v>
      </c>
      <c r="E139" s="189"/>
      <c r="F139" s="199">
        <f>D139*E139</f>
        <v>0</v>
      </c>
    </row>
    <row r="140" spans="1:6">
      <c r="A140" s="37"/>
      <c r="B140" s="163"/>
      <c r="C140" s="147"/>
      <c r="D140" s="151"/>
      <c r="E140" s="164"/>
      <c r="F140" s="109"/>
    </row>
    <row r="141" spans="1:6">
      <c r="A141" s="37"/>
      <c r="B141" s="163"/>
      <c r="C141" s="147"/>
      <c r="D141" s="151"/>
      <c r="E141" s="164"/>
      <c r="F141" s="127"/>
    </row>
    <row r="142" spans="1:6">
      <c r="B142" s="130" t="s">
        <v>90</v>
      </c>
    </row>
    <row r="145" spans="1:6" ht="24">
      <c r="A145" s="69" t="s">
        <v>99</v>
      </c>
      <c r="B145" s="2" t="s">
        <v>98</v>
      </c>
      <c r="F145" s="108">
        <f>SUM(F59)</f>
        <v>0</v>
      </c>
    </row>
    <row r="146" spans="1:6">
      <c r="A146" s="34" t="s">
        <v>100</v>
      </c>
      <c r="B146" s="2" t="s">
        <v>92</v>
      </c>
      <c r="C146" s="9"/>
      <c r="D146" s="16"/>
      <c r="E146" s="11"/>
      <c r="F146" s="127">
        <f>SUM(F77)</f>
        <v>0</v>
      </c>
    </row>
    <row r="147" spans="1:6">
      <c r="A147" s="34" t="s">
        <v>101</v>
      </c>
      <c r="B147" s="134" t="s">
        <v>93</v>
      </c>
      <c r="C147" s="21"/>
      <c r="D147" s="22"/>
      <c r="E147" s="53"/>
      <c r="F147" s="194">
        <f>SUM(F90)</f>
        <v>0</v>
      </c>
    </row>
    <row r="148" spans="1:6">
      <c r="A148" s="34" t="s">
        <v>102</v>
      </c>
      <c r="B148" s="235" t="s">
        <v>96</v>
      </c>
      <c r="C148" s="7"/>
      <c r="D148" s="8"/>
      <c r="E148" s="51"/>
      <c r="F148" s="194">
        <f>SUM(F104)</f>
        <v>0</v>
      </c>
    </row>
    <row r="149" spans="1:6">
      <c r="A149" s="34" t="s">
        <v>103</v>
      </c>
      <c r="B149" s="235" t="s">
        <v>133</v>
      </c>
      <c r="C149" s="7"/>
      <c r="D149" s="8"/>
      <c r="E149" s="51"/>
      <c r="F149" s="194">
        <f>SUM(F119)</f>
        <v>0</v>
      </c>
    </row>
    <row r="150" spans="1:6">
      <c r="A150" s="44" t="s">
        <v>147</v>
      </c>
      <c r="B150" s="34" t="s">
        <v>104</v>
      </c>
      <c r="C150" s="35"/>
      <c r="D150" s="36"/>
      <c r="E150" s="54"/>
      <c r="F150" s="194">
        <f>SUM(F128)</f>
        <v>0</v>
      </c>
    </row>
    <row r="151" spans="1:6">
      <c r="A151" s="44" t="s">
        <v>148</v>
      </c>
      <c r="B151" s="45" t="s">
        <v>146</v>
      </c>
      <c r="C151" s="46"/>
      <c r="D151" s="47"/>
      <c r="E151" s="56"/>
      <c r="F151" s="194">
        <f>SUM(F135)</f>
        <v>0</v>
      </c>
    </row>
    <row r="152" spans="1:6">
      <c r="A152" s="44" t="s">
        <v>50</v>
      </c>
      <c r="B152" s="45" t="s">
        <v>47</v>
      </c>
      <c r="C152" s="46"/>
      <c r="D152" s="47"/>
      <c r="E152" s="56"/>
      <c r="F152" s="194">
        <f>F139</f>
        <v>0</v>
      </c>
    </row>
    <row r="153" spans="1:6">
      <c r="C153" s="169"/>
      <c r="E153" s="170"/>
    </row>
    <row r="154" spans="1:6">
      <c r="B154" s="130" t="s">
        <v>85</v>
      </c>
      <c r="D154" s="171"/>
      <c r="F154" s="172">
        <f>SUM(F145:F152)</f>
        <v>0</v>
      </c>
    </row>
    <row r="155" spans="1:6">
      <c r="A155" s="34"/>
    </row>
    <row r="156" spans="1:6">
      <c r="C156" s="169"/>
      <c r="E156" s="170"/>
    </row>
    <row r="157" spans="1:6">
      <c r="D157" s="171"/>
    </row>
  </sheetData>
  <sheetProtection password="C72C" sheet="1" objects="1" scenarios="1" formatCells="0" formatColumns="0"/>
  <mergeCells count="1">
    <mergeCell ref="A1:D1"/>
  </mergeCells>
  <phoneticPr fontId="20" type="noConversion"/>
  <pageMargins left="0.70866141732283472" right="0.70866141732283472" top="0.74803149606299213" bottom="0.74803149606299213" header="0.31496062992125984" footer="0.31496062992125984"/>
  <pageSetup paperSize="9" scale="95" orientation="portrait" r:id="rId1"/>
  <headerFooter>
    <oddFooter>&amp;C&amp;P</oddFooter>
  </headerFooter>
  <rowBreaks count="6" manualBreakCount="6">
    <brk id="31" max="5" man="1"/>
    <brk id="60" max="5" man="1"/>
    <brk id="79" max="5" man="1"/>
    <brk id="91" max="5" man="1"/>
    <brk id="106" max="5" man="1"/>
    <brk id="121" max="5" man="1"/>
  </rowBreaks>
</worksheet>
</file>

<file path=xl/worksheets/sheet4.xml><?xml version="1.0" encoding="utf-8"?>
<worksheet xmlns="http://schemas.openxmlformats.org/spreadsheetml/2006/main" xmlns:r="http://schemas.openxmlformats.org/officeDocument/2006/relationships">
  <dimension ref="A1:F145"/>
  <sheetViews>
    <sheetView view="pageBreakPreview" zoomScaleSheetLayoutView="100" workbookViewId="0">
      <selection activeCell="A56" sqref="A56:XFD56"/>
    </sheetView>
  </sheetViews>
  <sheetFormatPr defaultRowHeight="15"/>
  <cols>
    <col min="1" max="1" width="4.5703125" style="69" customWidth="1"/>
    <col min="2" max="2" width="35.28515625" style="109" customWidth="1"/>
    <col min="3" max="3" width="7.42578125" style="120" customWidth="1"/>
    <col min="4" max="4" width="8.85546875" style="78" customWidth="1"/>
    <col min="5" max="5" width="9.42578125" style="108" bestFit="1" customWidth="1"/>
    <col min="6" max="6" width="15" style="108" customWidth="1"/>
    <col min="7" max="16384" width="9.140625" style="236"/>
  </cols>
  <sheetData>
    <row r="1" spans="1:6">
      <c r="A1" s="261" t="s">
        <v>264</v>
      </c>
      <c r="B1" s="262"/>
      <c r="C1" s="262"/>
      <c r="D1" s="262"/>
    </row>
    <row r="2" spans="1:6">
      <c r="A2" s="110"/>
      <c r="B2" s="111"/>
      <c r="C2" s="111"/>
      <c r="D2" s="112"/>
    </row>
    <row r="3" spans="1:6">
      <c r="A3" s="233"/>
      <c r="B3" s="234"/>
      <c r="C3" s="234"/>
      <c r="D3" s="234"/>
    </row>
    <row r="4" spans="1:6" s="240" customFormat="1">
      <c r="A4" s="86"/>
      <c r="B4" s="237" t="s">
        <v>7</v>
      </c>
      <c r="C4" s="238"/>
      <c r="D4" s="197"/>
      <c r="E4" s="239"/>
      <c r="F4" s="239"/>
    </row>
    <row r="6" spans="1:6">
      <c r="B6" s="119" t="s">
        <v>106</v>
      </c>
    </row>
    <row r="7" spans="1:6">
      <c r="B7" s="119"/>
    </row>
    <row r="8" spans="1:6">
      <c r="B8" s="119" t="s">
        <v>107</v>
      </c>
    </row>
    <row r="9" spans="1:6">
      <c r="B9" s="119" t="s">
        <v>108</v>
      </c>
    </row>
    <row r="10" spans="1:6">
      <c r="B10" s="119"/>
    </row>
    <row r="11" spans="1:6">
      <c r="B11" s="119"/>
    </row>
    <row r="12" spans="1:6">
      <c r="B12" s="119"/>
    </row>
    <row r="13" spans="1:6">
      <c r="B13" s="121"/>
    </row>
    <row r="14" spans="1:6">
      <c r="B14" s="32" t="s">
        <v>109</v>
      </c>
    </row>
    <row r="15" spans="1:6" ht="36">
      <c r="B15" s="32" t="s">
        <v>110</v>
      </c>
    </row>
    <row r="16" spans="1:6" ht="72">
      <c r="B16" s="32" t="s">
        <v>111</v>
      </c>
    </row>
    <row r="17" spans="2:4">
      <c r="B17" s="32" t="s">
        <v>112</v>
      </c>
    </row>
    <row r="18" spans="2:4">
      <c r="B18" s="32" t="s">
        <v>113</v>
      </c>
    </row>
    <row r="19" spans="2:4">
      <c r="B19" s="32" t="s">
        <v>114</v>
      </c>
    </row>
    <row r="20" spans="2:4" ht="24">
      <c r="B20" s="32" t="s">
        <v>115</v>
      </c>
    </row>
    <row r="21" spans="2:4">
      <c r="B21" s="32" t="s">
        <v>116</v>
      </c>
    </row>
    <row r="22" spans="2:4" ht="24">
      <c r="B22" s="32" t="s">
        <v>117</v>
      </c>
    </row>
    <row r="23" spans="2:4">
      <c r="B23" s="32" t="s">
        <v>118</v>
      </c>
    </row>
    <row r="24" spans="2:4" ht="24">
      <c r="B24" s="32" t="s">
        <v>119</v>
      </c>
    </row>
    <row r="25" spans="2:4" ht="24">
      <c r="B25" s="32" t="s">
        <v>120</v>
      </c>
    </row>
    <row r="26" spans="2:4" ht="24">
      <c r="B26" s="32" t="s">
        <v>121</v>
      </c>
    </row>
    <row r="27" spans="2:4" ht="24">
      <c r="B27" s="32" t="s">
        <v>122</v>
      </c>
    </row>
    <row r="28" spans="2:4" ht="24">
      <c r="B28" s="32" t="s">
        <v>123</v>
      </c>
    </row>
    <row r="29" spans="2:4" ht="24">
      <c r="B29" s="32" t="s">
        <v>124</v>
      </c>
    </row>
    <row r="30" spans="2:4">
      <c r="B30" s="122"/>
    </row>
    <row r="31" spans="2:4">
      <c r="B31" s="1"/>
      <c r="C31" s="7"/>
      <c r="D31" s="7"/>
    </row>
    <row r="32" spans="2:4">
      <c r="B32" s="2" t="s">
        <v>91</v>
      </c>
      <c r="C32" s="7"/>
      <c r="D32" s="7"/>
    </row>
    <row r="33" spans="1:6">
      <c r="B33" s="2"/>
      <c r="C33" s="7"/>
      <c r="D33" s="7"/>
    </row>
    <row r="34" spans="1:6" ht="24">
      <c r="A34" s="123" t="s">
        <v>99</v>
      </c>
      <c r="B34" s="83" t="s">
        <v>98</v>
      </c>
      <c r="C34" s="84" t="s">
        <v>63</v>
      </c>
      <c r="D34" s="84" t="s">
        <v>64</v>
      </c>
      <c r="E34" s="124" t="s">
        <v>263</v>
      </c>
      <c r="F34" s="125" t="s">
        <v>65</v>
      </c>
    </row>
    <row r="35" spans="1:6">
      <c r="B35" s="1"/>
      <c r="C35" s="7"/>
      <c r="D35" s="7"/>
    </row>
    <row r="36" spans="1:6" ht="60">
      <c r="A36" s="69" t="s">
        <v>70</v>
      </c>
      <c r="B36" s="1" t="s">
        <v>200</v>
      </c>
      <c r="C36" s="16"/>
      <c r="D36" s="16"/>
      <c r="E36" s="241"/>
      <c r="F36" s="127"/>
    </row>
    <row r="37" spans="1:6">
      <c r="B37" s="1" t="s">
        <v>149</v>
      </c>
      <c r="C37" s="9" t="s">
        <v>71</v>
      </c>
      <c r="D37" s="16">
        <v>3</v>
      </c>
      <c r="E37" s="246"/>
      <c r="F37" s="127">
        <f>(D37*E37)</f>
        <v>0</v>
      </c>
    </row>
    <row r="38" spans="1:6">
      <c r="B38" s="1" t="s">
        <v>150</v>
      </c>
      <c r="C38" s="9" t="s">
        <v>71</v>
      </c>
      <c r="D38" s="16">
        <v>8</v>
      </c>
      <c r="E38" s="246"/>
      <c r="F38" s="127">
        <f>(D38*E38)</f>
        <v>0</v>
      </c>
    </row>
    <row r="39" spans="1:6">
      <c r="B39" s="1" t="s">
        <v>165</v>
      </c>
      <c r="C39" s="9" t="s">
        <v>71</v>
      </c>
      <c r="D39" s="16">
        <v>1</v>
      </c>
      <c r="E39" s="246"/>
      <c r="F39" s="127">
        <f>(D39*E39)</f>
        <v>0</v>
      </c>
    </row>
    <row r="40" spans="1:6">
      <c r="B40" s="1" t="s">
        <v>161</v>
      </c>
      <c r="C40" s="9" t="s">
        <v>71</v>
      </c>
      <c r="D40" s="16">
        <v>2</v>
      </c>
      <c r="E40" s="246"/>
      <c r="F40" s="127">
        <f>(D40*E40)</f>
        <v>0</v>
      </c>
    </row>
    <row r="41" spans="1:6">
      <c r="B41" s="1"/>
      <c r="C41" s="9"/>
      <c r="D41" s="16"/>
      <c r="E41" s="246"/>
      <c r="F41" s="127"/>
    </row>
    <row r="42" spans="1:6" ht="84">
      <c r="A42" s="69" t="s">
        <v>72</v>
      </c>
      <c r="B42" s="1" t="s">
        <v>3</v>
      </c>
      <c r="C42" s="9" t="s">
        <v>71</v>
      </c>
      <c r="D42" s="16">
        <v>9</v>
      </c>
      <c r="E42" s="246"/>
      <c r="F42" s="127">
        <f>(D42*E42)</f>
        <v>0</v>
      </c>
    </row>
    <row r="43" spans="1:6">
      <c r="B43" s="1"/>
      <c r="C43" s="9"/>
      <c r="D43" s="16"/>
      <c r="E43" s="246"/>
      <c r="F43" s="127"/>
    </row>
    <row r="44" spans="1:6" ht="60">
      <c r="A44" s="69" t="s">
        <v>73</v>
      </c>
      <c r="B44" s="1" t="s">
        <v>29</v>
      </c>
      <c r="C44" s="7"/>
      <c r="D44" s="8"/>
      <c r="E44" s="246"/>
      <c r="F44" s="50"/>
    </row>
    <row r="45" spans="1:6">
      <c r="B45" s="1" t="s">
        <v>163</v>
      </c>
      <c r="C45" s="7" t="s">
        <v>75</v>
      </c>
      <c r="D45" s="8">
        <v>54</v>
      </c>
      <c r="E45" s="246"/>
      <c r="F45" s="194">
        <f>D45*E45</f>
        <v>0</v>
      </c>
    </row>
    <row r="46" spans="1:6">
      <c r="B46" s="1" t="s">
        <v>164</v>
      </c>
      <c r="C46" s="7" t="s">
        <v>75</v>
      </c>
      <c r="D46" s="8">
        <v>9</v>
      </c>
      <c r="E46" s="246"/>
      <c r="F46" s="194">
        <f>D46*E46</f>
        <v>0</v>
      </c>
    </row>
    <row r="47" spans="1:6">
      <c r="B47" s="1"/>
      <c r="C47" s="9"/>
      <c r="D47" s="16"/>
      <c r="E47" s="246"/>
      <c r="F47" s="127"/>
    </row>
    <row r="48" spans="1:6" ht="78.75" customHeight="1">
      <c r="A48" s="69" t="s">
        <v>74</v>
      </c>
      <c r="B48" s="1" t="s">
        <v>241</v>
      </c>
      <c r="C48" s="9" t="s">
        <v>71</v>
      </c>
      <c r="D48" s="16">
        <v>2</v>
      </c>
      <c r="E48" s="246"/>
      <c r="F48" s="127">
        <f>(D48*E48)</f>
        <v>0</v>
      </c>
    </row>
    <row r="49" spans="1:6">
      <c r="B49" s="1"/>
      <c r="C49" s="9"/>
      <c r="D49" s="16"/>
      <c r="E49" s="246"/>
      <c r="F49" s="127"/>
    </row>
    <row r="50" spans="1:6" ht="72">
      <c r="A50" s="69" t="s">
        <v>76</v>
      </c>
      <c r="B50" s="1" t="s">
        <v>4</v>
      </c>
      <c r="C50" s="7" t="s">
        <v>75</v>
      </c>
      <c r="D50" s="8">
        <v>12</v>
      </c>
      <c r="E50" s="246"/>
      <c r="F50" s="127">
        <f>D50*E50</f>
        <v>0</v>
      </c>
    </row>
    <row r="51" spans="1:6">
      <c r="B51" s="129"/>
      <c r="C51" s="9"/>
      <c r="D51" s="16"/>
      <c r="E51" s="246"/>
      <c r="F51" s="127"/>
    </row>
    <row r="52" spans="1:6" ht="60">
      <c r="A52" s="69" t="s">
        <v>77</v>
      </c>
      <c r="B52" s="129" t="s">
        <v>31</v>
      </c>
      <c r="C52" s="7" t="s">
        <v>75</v>
      </c>
      <c r="D52" s="16">
        <v>21</v>
      </c>
      <c r="E52" s="246"/>
      <c r="F52" s="127">
        <f>(D52*E52)</f>
        <v>0</v>
      </c>
    </row>
    <row r="53" spans="1:6">
      <c r="B53" s="1"/>
      <c r="C53" s="9"/>
      <c r="D53" s="16"/>
      <c r="E53" s="246"/>
      <c r="F53" s="127"/>
    </row>
    <row r="54" spans="1:6" ht="48">
      <c r="A54" s="69" t="s">
        <v>78</v>
      </c>
      <c r="B54" s="1" t="s">
        <v>8</v>
      </c>
      <c r="C54" s="7" t="s">
        <v>75</v>
      </c>
      <c r="D54" s="16">
        <v>69</v>
      </c>
      <c r="E54" s="246"/>
      <c r="F54" s="127">
        <f>(D54*E54)</f>
        <v>0</v>
      </c>
    </row>
    <row r="55" spans="1:6">
      <c r="B55" s="1"/>
      <c r="C55" s="7"/>
      <c r="D55" s="8"/>
      <c r="E55" s="50"/>
    </row>
    <row r="56" spans="1:6">
      <c r="B56" s="1"/>
      <c r="C56" s="7"/>
      <c r="D56" s="8"/>
      <c r="E56" s="194"/>
      <c r="F56" s="194"/>
    </row>
    <row r="57" spans="1:6">
      <c r="A57" s="34"/>
      <c r="B57" s="2" t="s">
        <v>85</v>
      </c>
      <c r="C57" s="21"/>
      <c r="D57" s="22"/>
      <c r="E57" s="196"/>
      <c r="F57" s="196">
        <f>SUM(F35:F55)</f>
        <v>0</v>
      </c>
    </row>
    <row r="58" spans="1:6">
      <c r="B58" s="1"/>
      <c r="C58" s="7"/>
      <c r="D58" s="8"/>
      <c r="E58" s="194"/>
      <c r="F58" s="194"/>
    </row>
    <row r="59" spans="1:6">
      <c r="A59" s="34" t="s">
        <v>100</v>
      </c>
      <c r="B59" s="2" t="s">
        <v>92</v>
      </c>
      <c r="C59" s="9"/>
      <c r="D59" s="16"/>
      <c r="E59" s="73"/>
      <c r="F59" s="127"/>
    </row>
    <row r="60" spans="1:6">
      <c r="B60" s="1"/>
      <c r="C60" s="7"/>
      <c r="D60" s="8"/>
    </row>
    <row r="61" spans="1:6" ht="36">
      <c r="B61" s="2" t="s">
        <v>137</v>
      </c>
      <c r="C61" s="7"/>
      <c r="D61" s="8"/>
    </row>
    <row r="62" spans="1:6">
      <c r="B62" s="1"/>
      <c r="C62" s="7"/>
      <c r="D62" s="8"/>
    </row>
    <row r="63" spans="1:6" ht="134.25" customHeight="1">
      <c r="A63" s="69" t="s">
        <v>70</v>
      </c>
      <c r="B63" s="1" t="s">
        <v>244</v>
      </c>
      <c r="C63" s="7" t="s">
        <v>81</v>
      </c>
      <c r="D63" s="8">
        <v>43</v>
      </c>
      <c r="E63" s="246"/>
      <c r="F63" s="194">
        <f>D63*E63</f>
        <v>0</v>
      </c>
    </row>
    <row r="64" spans="1:6">
      <c r="B64" s="1"/>
      <c r="C64" s="7"/>
      <c r="D64" s="8"/>
      <c r="E64" s="246"/>
      <c r="F64" s="194"/>
    </row>
    <row r="65" spans="1:6" ht="36">
      <c r="A65" s="69" t="s">
        <v>72</v>
      </c>
      <c r="B65" s="1" t="s">
        <v>271</v>
      </c>
      <c r="C65" s="7" t="s">
        <v>75</v>
      </c>
      <c r="D65" s="8">
        <v>72</v>
      </c>
      <c r="E65" s="246"/>
      <c r="F65" s="194">
        <f>D65*E65</f>
        <v>0</v>
      </c>
    </row>
    <row r="66" spans="1:6">
      <c r="B66" s="1"/>
      <c r="C66" s="7"/>
      <c r="D66" s="8"/>
      <c r="E66" s="246"/>
      <c r="F66" s="194"/>
    </row>
    <row r="67" spans="1:6" ht="155.44999999999999" customHeight="1">
      <c r="A67" s="69" t="s">
        <v>73</v>
      </c>
      <c r="B67" s="1" t="s">
        <v>9</v>
      </c>
      <c r="C67" s="7" t="s">
        <v>81</v>
      </c>
      <c r="D67" s="8">
        <v>258</v>
      </c>
      <c r="E67" s="246"/>
      <c r="F67" s="194">
        <f>D67*E67</f>
        <v>0</v>
      </c>
    </row>
    <row r="68" spans="1:6">
      <c r="B68" s="3"/>
      <c r="C68" s="7"/>
      <c r="D68" s="8"/>
      <c r="E68" s="246"/>
      <c r="F68" s="194"/>
    </row>
    <row r="69" spans="1:6" ht="60">
      <c r="A69" s="69" t="s">
        <v>74</v>
      </c>
      <c r="B69" s="1" t="s">
        <v>10</v>
      </c>
      <c r="C69" s="7" t="s">
        <v>81</v>
      </c>
      <c r="D69" s="8">
        <v>50</v>
      </c>
      <c r="E69" s="246"/>
      <c r="F69" s="194">
        <f>D69*E69</f>
        <v>0</v>
      </c>
    </row>
    <row r="70" spans="1:6">
      <c r="B70" s="1"/>
      <c r="C70" s="7"/>
      <c r="D70" s="8"/>
      <c r="E70" s="246"/>
      <c r="F70" s="194"/>
    </row>
    <row r="71" spans="1:6" ht="132">
      <c r="A71" s="69" t="s">
        <v>76</v>
      </c>
      <c r="B71" s="1" t="s">
        <v>60</v>
      </c>
      <c r="C71" s="7" t="s">
        <v>81</v>
      </c>
      <c r="D71" s="8">
        <v>13</v>
      </c>
      <c r="E71" s="246"/>
      <c r="F71" s="194">
        <f>D71*E71</f>
        <v>0</v>
      </c>
    </row>
    <row r="72" spans="1:6">
      <c r="B72" s="1"/>
      <c r="C72" s="7"/>
      <c r="D72" s="8"/>
      <c r="E72" s="246"/>
      <c r="F72" s="194"/>
    </row>
    <row r="73" spans="1:6" ht="72">
      <c r="A73" s="69" t="s">
        <v>77</v>
      </c>
      <c r="B73" s="131" t="s">
        <v>247</v>
      </c>
      <c r="C73" s="25" t="s">
        <v>81</v>
      </c>
      <c r="D73" s="26">
        <v>365</v>
      </c>
      <c r="E73" s="247"/>
      <c r="F73" s="199">
        <f>D73*E73</f>
        <v>0</v>
      </c>
    </row>
    <row r="74" spans="1:6">
      <c r="B74" s="1"/>
      <c r="C74" s="7"/>
      <c r="D74" s="8"/>
      <c r="E74" s="50"/>
      <c r="F74" s="194"/>
    </row>
    <row r="75" spans="1:6">
      <c r="A75" s="34"/>
      <c r="B75" s="2" t="s">
        <v>85</v>
      </c>
      <c r="C75" s="21"/>
      <c r="D75" s="22"/>
      <c r="E75" s="74"/>
      <c r="F75" s="196">
        <f>SUM(F61:F73)</f>
        <v>0</v>
      </c>
    </row>
    <row r="76" spans="1:6">
      <c r="B76" s="1"/>
      <c r="C76" s="7"/>
      <c r="D76" s="8"/>
      <c r="E76" s="50"/>
      <c r="F76" s="194"/>
    </row>
    <row r="77" spans="1:6">
      <c r="B77" s="1"/>
      <c r="C77" s="7"/>
      <c r="D77" s="8"/>
      <c r="E77" s="50"/>
      <c r="F77" s="194"/>
    </row>
    <row r="78" spans="1:6">
      <c r="A78" s="86" t="s">
        <v>101</v>
      </c>
      <c r="B78" s="133" t="s">
        <v>93</v>
      </c>
      <c r="C78" s="84" t="s">
        <v>63</v>
      </c>
      <c r="D78" s="84" t="s">
        <v>64</v>
      </c>
      <c r="E78" s="124" t="s">
        <v>263</v>
      </c>
      <c r="F78" s="125" t="s">
        <v>65</v>
      </c>
    </row>
    <row r="79" spans="1:6">
      <c r="A79" s="34"/>
      <c r="B79" s="134"/>
      <c r="C79" s="21"/>
      <c r="D79" s="22"/>
      <c r="E79" s="74"/>
      <c r="F79" s="196"/>
    </row>
    <row r="80" spans="1:6" ht="111.75" customHeight="1">
      <c r="B80" s="135" t="s">
        <v>132</v>
      </c>
      <c r="C80" s="7"/>
      <c r="D80" s="8"/>
      <c r="E80" s="50"/>
      <c r="F80" s="194"/>
    </row>
    <row r="81" spans="1:6" ht="48.6" customHeight="1">
      <c r="B81" s="135" t="s">
        <v>94</v>
      </c>
      <c r="C81" s="7"/>
      <c r="D81" s="8"/>
      <c r="E81" s="50"/>
      <c r="F81" s="194"/>
    </row>
    <row r="82" spans="1:6">
      <c r="B82" s="135"/>
      <c r="C82" s="7"/>
      <c r="D82" s="8"/>
      <c r="E82" s="50"/>
      <c r="F82" s="194"/>
    </row>
    <row r="83" spans="1:6" ht="60">
      <c r="A83" s="69" t="s">
        <v>70</v>
      </c>
      <c r="B83" s="66" t="s">
        <v>11</v>
      </c>
      <c r="C83" s="7" t="s">
        <v>89</v>
      </c>
      <c r="D83" s="8">
        <v>7.5</v>
      </c>
      <c r="E83" s="246"/>
      <c r="F83" s="194">
        <f>D83*E83</f>
        <v>0</v>
      </c>
    </row>
    <row r="84" spans="1:6">
      <c r="B84" s="136"/>
      <c r="C84" s="7"/>
      <c r="D84" s="8"/>
      <c r="E84" s="246"/>
      <c r="F84" s="194"/>
    </row>
    <row r="85" spans="1:6" ht="61.5" customHeight="1">
      <c r="A85" s="69" t="s">
        <v>72</v>
      </c>
      <c r="B85" s="138" t="s">
        <v>12</v>
      </c>
      <c r="C85" s="78" t="s">
        <v>89</v>
      </c>
      <c r="D85" s="16">
        <v>54</v>
      </c>
      <c r="E85" s="246"/>
      <c r="F85" s="242">
        <f>(D85*E85)</f>
        <v>0</v>
      </c>
    </row>
    <row r="86" spans="1:6">
      <c r="B86" s="28"/>
      <c r="C86" s="7"/>
      <c r="D86" s="8"/>
      <c r="E86" s="246"/>
      <c r="F86" s="194"/>
    </row>
    <row r="87" spans="1:6" ht="41.25" customHeight="1">
      <c r="A87" s="69" t="s">
        <v>73</v>
      </c>
      <c r="B87" s="138" t="s">
        <v>13</v>
      </c>
      <c r="C87" s="147" t="s">
        <v>71</v>
      </c>
      <c r="D87" s="151">
        <v>2</v>
      </c>
      <c r="E87" s="246"/>
      <c r="F87" s="127">
        <f>(D87*E87)</f>
        <v>0</v>
      </c>
    </row>
    <row r="88" spans="1:6">
      <c r="B88" s="136"/>
      <c r="C88" s="7"/>
      <c r="D88" s="8"/>
      <c r="E88" s="246"/>
      <c r="F88" s="194"/>
    </row>
    <row r="89" spans="1:6" ht="60">
      <c r="A89" s="156" t="s">
        <v>74</v>
      </c>
      <c r="B89" s="136" t="s">
        <v>223</v>
      </c>
      <c r="C89" s="7" t="s">
        <v>75</v>
      </c>
      <c r="D89" s="8">
        <v>9</v>
      </c>
      <c r="E89" s="246"/>
      <c r="F89" s="194">
        <f>D89*E89</f>
        <v>0</v>
      </c>
    </row>
    <row r="90" spans="1:6">
      <c r="B90" s="135"/>
      <c r="C90" s="7"/>
      <c r="D90" s="8"/>
      <c r="E90" s="246"/>
      <c r="F90" s="194"/>
    </row>
    <row r="91" spans="1:6" ht="60">
      <c r="A91" s="69" t="s">
        <v>76</v>
      </c>
      <c r="B91" s="142" t="s">
        <v>14</v>
      </c>
      <c r="C91" s="25" t="s">
        <v>75</v>
      </c>
      <c r="D91" s="26">
        <v>12</v>
      </c>
      <c r="E91" s="247"/>
      <c r="F91" s="199">
        <f>D91*E91</f>
        <v>0</v>
      </c>
    </row>
    <row r="92" spans="1:6">
      <c r="B92" s="65"/>
      <c r="C92" s="7"/>
      <c r="D92" s="8"/>
      <c r="E92" s="50"/>
      <c r="F92" s="194"/>
    </row>
    <row r="93" spans="1:6">
      <c r="A93" s="34"/>
      <c r="B93" s="132" t="s">
        <v>95</v>
      </c>
      <c r="C93" s="21"/>
      <c r="D93" s="22"/>
      <c r="E93" s="74"/>
      <c r="F93" s="196">
        <f>SUM(F82:F91)</f>
        <v>0</v>
      </c>
    </row>
    <row r="94" spans="1:6">
      <c r="B94" s="1"/>
      <c r="C94" s="7"/>
      <c r="D94" s="8"/>
      <c r="E94" s="50"/>
      <c r="F94" s="194"/>
    </row>
    <row r="95" spans="1:6">
      <c r="A95" s="86" t="s">
        <v>102</v>
      </c>
      <c r="B95" s="143" t="s">
        <v>96</v>
      </c>
      <c r="C95" s="84" t="s">
        <v>63</v>
      </c>
      <c r="D95" s="84" t="s">
        <v>64</v>
      </c>
      <c r="E95" s="124" t="s">
        <v>263</v>
      </c>
      <c r="F95" s="125" t="s">
        <v>65</v>
      </c>
    </row>
    <row r="96" spans="1:6">
      <c r="C96" s="78"/>
      <c r="E96" s="127"/>
      <c r="F96" s="127"/>
    </row>
    <row r="97" spans="1:6" ht="291.75" customHeight="1">
      <c r="A97" s="77"/>
      <c r="B97" s="145" t="s">
        <v>127</v>
      </c>
      <c r="C97" s="78"/>
      <c r="E97" s="127"/>
      <c r="F97" s="127"/>
    </row>
    <row r="98" spans="1:6" ht="6.75" customHeight="1">
      <c r="A98" s="77"/>
    </row>
    <row r="99" spans="1:6" ht="197.25" customHeight="1">
      <c r="A99" s="77" t="s">
        <v>70</v>
      </c>
      <c r="B99" s="31" t="s">
        <v>267</v>
      </c>
      <c r="C99" s="30"/>
      <c r="D99" s="8"/>
      <c r="E99" s="50"/>
      <c r="F99" s="194"/>
    </row>
    <row r="100" spans="1:6" ht="24">
      <c r="A100" s="156"/>
      <c r="B100" s="31" t="s">
        <v>15</v>
      </c>
      <c r="C100" s="30" t="s">
        <v>71</v>
      </c>
      <c r="D100" s="8">
        <v>3</v>
      </c>
      <c r="E100" s="246"/>
      <c r="F100" s="194">
        <f>E100*D100</f>
        <v>0</v>
      </c>
    </row>
    <row r="101" spans="1:6" ht="24">
      <c r="A101" s="156"/>
      <c r="B101" s="32" t="s">
        <v>16</v>
      </c>
      <c r="C101" s="30" t="s">
        <v>71</v>
      </c>
      <c r="D101" s="8">
        <v>3</v>
      </c>
      <c r="E101" s="246"/>
      <c r="F101" s="194">
        <f>E101*D101</f>
        <v>0</v>
      </c>
    </row>
    <row r="102" spans="1:6" ht="24">
      <c r="A102" s="156"/>
      <c r="B102" s="59" t="s">
        <v>17</v>
      </c>
      <c r="C102" s="33" t="s">
        <v>71</v>
      </c>
      <c r="D102" s="26">
        <v>3</v>
      </c>
      <c r="E102" s="247"/>
      <c r="F102" s="199">
        <f>E102*D102</f>
        <v>0</v>
      </c>
    </row>
    <row r="103" spans="1:6">
      <c r="A103" s="156"/>
      <c r="B103" s="32"/>
      <c r="C103" s="30"/>
      <c r="D103" s="8"/>
      <c r="E103" s="246"/>
      <c r="F103" s="194"/>
    </row>
    <row r="104" spans="1:6">
      <c r="A104" s="34"/>
      <c r="B104" s="2" t="s">
        <v>85</v>
      </c>
      <c r="C104" s="67"/>
      <c r="D104" s="22"/>
      <c r="E104" s="248"/>
      <c r="F104" s="196">
        <f>SUM(F100:F102)</f>
        <v>0</v>
      </c>
    </row>
    <row r="105" spans="1:6">
      <c r="A105" s="156"/>
      <c r="B105" s="31"/>
      <c r="C105" s="30"/>
      <c r="D105" s="8"/>
      <c r="E105" s="246"/>
      <c r="F105" s="194"/>
    </row>
    <row r="106" spans="1:6">
      <c r="A106" s="156"/>
      <c r="B106" s="31"/>
      <c r="C106" s="30"/>
      <c r="D106" s="8"/>
      <c r="E106" s="246"/>
      <c r="F106" s="194"/>
    </row>
    <row r="107" spans="1:6">
      <c r="A107" s="243" t="s">
        <v>103</v>
      </c>
      <c r="B107" s="177" t="s">
        <v>133</v>
      </c>
      <c r="C107" s="147"/>
      <c r="D107" s="151"/>
      <c r="E107" s="189"/>
      <c r="F107" s="127"/>
    </row>
    <row r="108" spans="1:6">
      <c r="A108" s="156"/>
      <c r="B108" s="31"/>
      <c r="C108" s="30"/>
      <c r="D108" s="8"/>
      <c r="E108" s="246"/>
      <c r="F108" s="194"/>
    </row>
    <row r="109" spans="1:6" ht="36">
      <c r="A109" s="156"/>
      <c r="B109" s="136" t="s">
        <v>134</v>
      </c>
      <c r="C109" s="151"/>
      <c r="D109" s="151"/>
      <c r="E109" s="249"/>
      <c r="F109" s="152"/>
    </row>
    <row r="110" spans="1:6">
      <c r="A110" s="156"/>
      <c r="B110" s="32"/>
      <c r="C110" s="30"/>
      <c r="D110" s="8"/>
      <c r="E110" s="246"/>
      <c r="F110" s="194"/>
    </row>
    <row r="111" spans="1:6" ht="174" customHeight="1">
      <c r="A111" s="156" t="s">
        <v>70</v>
      </c>
      <c r="B111" s="31" t="s">
        <v>18</v>
      </c>
      <c r="C111" s="30" t="s">
        <v>71</v>
      </c>
      <c r="D111" s="8">
        <v>1</v>
      </c>
      <c r="E111" s="246"/>
      <c r="F111" s="194">
        <f>E111*D111</f>
        <v>0</v>
      </c>
    </row>
    <row r="112" spans="1:6">
      <c r="A112" s="156"/>
      <c r="B112" s="31"/>
      <c r="C112" s="30"/>
      <c r="D112" s="8"/>
      <c r="E112" s="246"/>
      <c r="F112" s="194"/>
    </row>
    <row r="113" spans="1:6" ht="170.25" customHeight="1">
      <c r="A113" s="156" t="s">
        <v>72</v>
      </c>
      <c r="B113" s="31" t="s">
        <v>19</v>
      </c>
      <c r="C113" s="30" t="s">
        <v>71</v>
      </c>
      <c r="D113" s="8">
        <v>1</v>
      </c>
      <c r="E113" s="246"/>
      <c r="F113" s="194">
        <f>E113*D113</f>
        <v>0</v>
      </c>
    </row>
    <row r="114" spans="1:6">
      <c r="A114" s="156"/>
      <c r="B114" s="31"/>
      <c r="C114" s="30"/>
      <c r="D114" s="8"/>
      <c r="E114" s="246"/>
      <c r="F114" s="194"/>
    </row>
    <row r="115" spans="1:6" ht="110.45" customHeight="1">
      <c r="A115" s="156" t="s">
        <v>73</v>
      </c>
      <c r="B115" s="60" t="s">
        <v>166</v>
      </c>
      <c r="C115" s="33" t="s">
        <v>71</v>
      </c>
      <c r="D115" s="26">
        <v>1</v>
      </c>
      <c r="E115" s="247"/>
      <c r="F115" s="199">
        <f>E115*D115</f>
        <v>0</v>
      </c>
    </row>
    <row r="116" spans="1:6">
      <c r="B116" s="1"/>
      <c r="C116" s="30"/>
      <c r="D116" s="8"/>
      <c r="E116" s="246"/>
      <c r="F116" s="194"/>
    </row>
    <row r="117" spans="1:6">
      <c r="A117" s="34"/>
      <c r="B117" s="2" t="s">
        <v>85</v>
      </c>
      <c r="C117" s="67"/>
      <c r="D117" s="22"/>
      <c r="E117" s="248"/>
      <c r="F117" s="196">
        <f>SUM(F110:F115)</f>
        <v>0</v>
      </c>
    </row>
    <row r="118" spans="1:6">
      <c r="B118" s="1"/>
      <c r="C118" s="30"/>
      <c r="D118" s="8"/>
      <c r="E118" s="246"/>
      <c r="F118" s="194"/>
    </row>
    <row r="119" spans="1:6">
      <c r="A119" s="34"/>
      <c r="E119" s="250"/>
    </row>
    <row r="120" spans="1:6">
      <c r="A120" s="88" t="s">
        <v>105</v>
      </c>
      <c r="B120" s="86" t="s">
        <v>104</v>
      </c>
      <c r="C120" s="84" t="s">
        <v>63</v>
      </c>
      <c r="D120" s="84" t="s">
        <v>64</v>
      </c>
      <c r="E120" s="124" t="s">
        <v>263</v>
      </c>
      <c r="F120" s="125" t="s">
        <v>65</v>
      </c>
    </row>
    <row r="121" spans="1:6">
      <c r="A121" s="244"/>
      <c r="B121" s="208"/>
      <c r="C121" s="207"/>
      <c r="D121" s="207"/>
      <c r="E121" s="251"/>
      <c r="F121" s="210"/>
    </row>
    <row r="122" spans="1:6" ht="60">
      <c r="A122" s="37" t="s">
        <v>70</v>
      </c>
      <c r="B122" s="61" t="s">
        <v>44</v>
      </c>
      <c r="C122" s="62" t="s">
        <v>81</v>
      </c>
      <c r="D122" s="63">
        <v>246</v>
      </c>
      <c r="E122" s="252"/>
      <c r="F122" s="199">
        <f>E122*D122</f>
        <v>0</v>
      </c>
    </row>
    <row r="123" spans="1:6">
      <c r="A123" s="37"/>
      <c r="B123" s="38"/>
      <c r="C123" s="39"/>
      <c r="D123" s="40"/>
      <c r="E123" s="253"/>
      <c r="F123" s="194"/>
    </row>
    <row r="124" spans="1:6">
      <c r="A124" s="44"/>
      <c r="B124" s="45" t="s">
        <v>85</v>
      </c>
      <c r="C124" s="46"/>
      <c r="D124" s="47"/>
      <c r="E124" s="254"/>
      <c r="F124" s="196">
        <f>SUM(F121:F122)</f>
        <v>0</v>
      </c>
    </row>
    <row r="125" spans="1:6">
      <c r="A125" s="44"/>
      <c r="B125" s="45"/>
      <c r="C125" s="46"/>
      <c r="D125" s="47"/>
      <c r="E125" s="254"/>
      <c r="F125" s="196"/>
    </row>
    <row r="126" spans="1:6">
      <c r="A126" s="86" t="s">
        <v>50</v>
      </c>
      <c r="B126" s="143" t="s">
        <v>47</v>
      </c>
      <c r="C126" s="84" t="s">
        <v>63</v>
      </c>
      <c r="D126" s="84" t="s">
        <v>64</v>
      </c>
      <c r="E126" s="124" t="s">
        <v>263</v>
      </c>
      <c r="F126" s="125" t="s">
        <v>65</v>
      </c>
    </row>
    <row r="127" spans="1:6">
      <c r="A127" s="37"/>
      <c r="B127" s="163"/>
      <c r="C127" s="139"/>
      <c r="D127" s="140"/>
      <c r="E127" s="189"/>
      <c r="F127" s="141"/>
    </row>
    <row r="128" spans="1:6">
      <c r="A128" s="37" t="s">
        <v>70</v>
      </c>
      <c r="B128" s="163" t="s">
        <v>48</v>
      </c>
      <c r="C128" s="139" t="s">
        <v>49</v>
      </c>
      <c r="D128" s="140">
        <v>10</v>
      </c>
      <c r="E128" s="189"/>
      <c r="F128" s="199">
        <f>D128*E128</f>
        <v>0</v>
      </c>
    </row>
    <row r="129" spans="1:6">
      <c r="A129" s="37"/>
      <c r="B129" s="38"/>
      <c r="C129" s="39"/>
      <c r="D129" s="40"/>
      <c r="E129" s="75"/>
      <c r="F129" s="194"/>
    </row>
    <row r="130" spans="1:6">
      <c r="A130" s="37"/>
      <c r="B130" s="163"/>
      <c r="C130" s="147"/>
      <c r="D130" s="151"/>
      <c r="E130" s="164"/>
      <c r="F130" s="127"/>
    </row>
    <row r="131" spans="1:6" s="245" customFormat="1">
      <c r="A131" s="69"/>
      <c r="B131" s="130" t="s">
        <v>90</v>
      </c>
      <c r="C131" s="120"/>
      <c r="D131" s="78"/>
      <c r="E131" s="108"/>
      <c r="F131" s="108"/>
    </row>
    <row r="132" spans="1:6" s="245" customFormat="1">
      <c r="A132" s="69"/>
      <c r="B132" s="109"/>
      <c r="C132" s="120"/>
      <c r="D132" s="78"/>
      <c r="E132" s="108"/>
      <c r="F132" s="108"/>
    </row>
    <row r="133" spans="1:6" s="245" customFormat="1">
      <c r="A133" s="69"/>
      <c r="B133" s="109"/>
      <c r="C133" s="120"/>
      <c r="D133" s="78"/>
      <c r="E133" s="108"/>
      <c r="F133" s="108"/>
    </row>
    <row r="134" spans="1:6" s="245" customFormat="1" ht="24">
      <c r="A134" s="69" t="s">
        <v>99</v>
      </c>
      <c r="B134" s="1" t="s">
        <v>98</v>
      </c>
      <c r="C134" s="120"/>
      <c r="D134" s="78"/>
      <c r="E134" s="108"/>
      <c r="F134" s="108">
        <f>SUM(F57)</f>
        <v>0</v>
      </c>
    </row>
    <row r="135" spans="1:6" s="245" customFormat="1">
      <c r="A135" s="69" t="s">
        <v>100</v>
      </c>
      <c r="B135" s="1" t="s">
        <v>92</v>
      </c>
      <c r="C135" s="9"/>
      <c r="D135" s="16"/>
      <c r="E135" s="73"/>
      <c r="F135" s="127">
        <f>SUM(F75)</f>
        <v>0</v>
      </c>
    </row>
    <row r="136" spans="1:6" s="245" customFormat="1">
      <c r="A136" s="69" t="s">
        <v>101</v>
      </c>
      <c r="B136" s="135" t="s">
        <v>93</v>
      </c>
      <c r="C136" s="7"/>
      <c r="D136" s="8"/>
      <c r="E136" s="50"/>
      <c r="F136" s="194">
        <f>SUM(F93)</f>
        <v>0</v>
      </c>
    </row>
    <row r="137" spans="1:6">
      <c r="A137" s="69" t="s">
        <v>102</v>
      </c>
      <c r="B137" s="167" t="s">
        <v>96</v>
      </c>
      <c r="C137" s="7"/>
      <c r="D137" s="8"/>
      <c r="E137" s="50"/>
      <c r="F137" s="194">
        <f>SUM(F104)</f>
        <v>0</v>
      </c>
    </row>
    <row r="138" spans="1:6">
      <c r="A138" s="69" t="s">
        <v>103</v>
      </c>
      <c r="B138" s="167" t="s">
        <v>97</v>
      </c>
      <c r="C138" s="7"/>
      <c r="D138" s="8"/>
      <c r="E138" s="50"/>
      <c r="F138" s="194">
        <f>SUM(F117)</f>
        <v>0</v>
      </c>
    </row>
    <row r="139" spans="1:6">
      <c r="A139" s="37" t="s">
        <v>105</v>
      </c>
      <c r="B139" s="69" t="s">
        <v>104</v>
      </c>
      <c r="C139" s="70"/>
      <c r="D139" s="71"/>
      <c r="E139" s="76"/>
      <c r="F139" s="194">
        <f>SUM(F124)</f>
        <v>0</v>
      </c>
    </row>
    <row r="140" spans="1:6">
      <c r="A140" s="37" t="s">
        <v>147</v>
      </c>
      <c r="B140" s="69" t="s">
        <v>47</v>
      </c>
      <c r="C140" s="70"/>
      <c r="D140" s="71"/>
      <c r="E140" s="76"/>
      <c r="F140" s="194">
        <f>F128</f>
        <v>0</v>
      </c>
    </row>
    <row r="141" spans="1:6">
      <c r="C141" s="169"/>
      <c r="E141" s="172"/>
    </row>
    <row r="142" spans="1:6">
      <c r="B142" s="130" t="s">
        <v>85</v>
      </c>
      <c r="D142" s="171"/>
      <c r="F142" s="172">
        <f>SUM(F134:F140)</f>
        <v>0</v>
      </c>
    </row>
    <row r="143" spans="1:6">
      <c r="A143" s="34"/>
    </row>
    <row r="144" spans="1:6">
      <c r="C144" s="169"/>
      <c r="E144" s="172"/>
    </row>
    <row r="145" spans="4:4">
      <c r="D145" s="171"/>
    </row>
  </sheetData>
  <sheetProtection password="C72C" sheet="1" objects="1" scenarios="1" formatCells="0" formatColumns="0"/>
  <mergeCells count="1">
    <mergeCell ref="A1:D1"/>
  </mergeCells>
  <phoneticPr fontId="20" type="noConversion"/>
  <pageMargins left="0.70866141732283472" right="0.70866141732283472" top="0.74803149606299213" bottom="0.74803149606299213" header="0.31496062992125984" footer="0.31496062992125984"/>
  <pageSetup paperSize="9" scale="97" orientation="portrait" r:id="rId1"/>
  <headerFooter>
    <oddFooter>&amp;C&amp;P</oddFooter>
  </headerFooter>
  <rowBreaks count="6" manualBreakCount="6">
    <brk id="31" max="16383" man="1"/>
    <brk id="57" max="16383" man="1"/>
    <brk id="75" max="16383" man="1"/>
    <brk id="94" max="16383" man="1"/>
    <brk id="106" max="16383" man="1"/>
    <brk id="119" max="16383" man="1"/>
  </rowBreaks>
</worksheet>
</file>

<file path=xl/worksheets/sheet5.xml><?xml version="1.0" encoding="utf-8"?>
<worksheet xmlns="http://schemas.openxmlformats.org/spreadsheetml/2006/main" xmlns:r="http://schemas.openxmlformats.org/officeDocument/2006/relationships">
  <dimension ref="A1:F13"/>
  <sheetViews>
    <sheetView view="pageBreakPreview" zoomScaleSheetLayoutView="100" workbookViewId="0">
      <selection activeCell="A3" sqref="A3:XFD3"/>
    </sheetView>
  </sheetViews>
  <sheetFormatPr defaultRowHeight="15"/>
  <cols>
    <col min="1" max="1" width="4.5703125" style="14" customWidth="1"/>
    <col min="2" max="2" width="35.28515625" style="4" customWidth="1"/>
    <col min="3" max="3" width="7.42578125" style="15" customWidth="1"/>
    <col min="4" max="4" width="9.140625" style="17"/>
    <col min="5" max="5" width="9.42578125" style="49" bestFit="1" customWidth="1"/>
    <col min="6" max="6" width="15" style="49" customWidth="1"/>
  </cols>
  <sheetData>
    <row r="1" spans="1:6">
      <c r="A1" s="264" t="s">
        <v>264</v>
      </c>
      <c r="B1" s="265"/>
      <c r="C1" s="265"/>
      <c r="D1" s="265"/>
    </row>
    <row r="2" spans="1:6">
      <c r="A2" s="58"/>
      <c r="B2" s="95"/>
      <c r="C2" s="95"/>
      <c r="D2" s="6"/>
    </row>
    <row r="3" spans="1:6">
      <c r="A3" s="96"/>
      <c r="B3" s="97"/>
      <c r="C3" s="97"/>
      <c r="D3" s="97"/>
    </row>
    <row r="4" spans="1:6" s="68" customFormat="1">
      <c r="A4" s="85"/>
      <c r="B4" s="89" t="s">
        <v>23</v>
      </c>
      <c r="C4" s="84" t="s">
        <v>63</v>
      </c>
      <c r="D4" s="84" t="s">
        <v>64</v>
      </c>
      <c r="E4" s="124" t="s">
        <v>263</v>
      </c>
      <c r="F4" s="125" t="s">
        <v>65</v>
      </c>
    </row>
    <row r="6" spans="1:6">
      <c r="B6" s="2" t="s">
        <v>22</v>
      </c>
      <c r="C6" s="7"/>
      <c r="D6" s="7"/>
    </row>
    <row r="7" spans="1:6">
      <c r="B7" s="1"/>
      <c r="C7" s="9"/>
      <c r="D7" s="16"/>
      <c r="E7" s="50"/>
      <c r="F7" s="48"/>
    </row>
    <row r="8" spans="1:6" ht="93" customHeight="1">
      <c r="A8" s="14" t="s">
        <v>74</v>
      </c>
      <c r="B8" s="1" t="s">
        <v>46</v>
      </c>
      <c r="C8" s="9" t="s">
        <v>45</v>
      </c>
      <c r="D8" s="16">
        <v>180</v>
      </c>
      <c r="E8" s="246"/>
      <c r="F8" s="48">
        <f>(D8*E8)</f>
        <v>0</v>
      </c>
    </row>
    <row r="9" spans="1:6">
      <c r="C9" s="18"/>
      <c r="E9" s="57"/>
    </row>
    <row r="10" spans="1:6">
      <c r="B10" s="5" t="s">
        <v>85</v>
      </c>
      <c r="D10" s="19"/>
      <c r="F10" s="57">
        <f>SUM(F8:F9)</f>
        <v>0</v>
      </c>
    </row>
    <row r="11" spans="1:6">
      <c r="A11" s="20"/>
    </row>
    <row r="12" spans="1:6">
      <c r="C12" s="18"/>
      <c r="E12" s="57"/>
    </row>
    <row r="13" spans="1:6">
      <c r="D13" s="19"/>
    </row>
  </sheetData>
  <sheetProtection password="C72C" sheet="1" formatCells="0" formatColumns="0"/>
  <mergeCells count="1">
    <mergeCell ref="A1:D1"/>
  </mergeCells>
  <phoneticPr fontId="20"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dimension ref="A1:E25"/>
  <sheetViews>
    <sheetView tabSelected="1" view="pageBreakPreview" zoomScaleSheetLayoutView="100" workbookViewId="0">
      <selection sqref="A1:E1"/>
    </sheetView>
  </sheetViews>
  <sheetFormatPr defaultRowHeight="15"/>
  <cols>
    <col min="1" max="1" width="8" style="20" customWidth="1"/>
    <col min="2" max="2" width="35.28515625" style="13" customWidth="1"/>
    <col min="3" max="3" width="7.42578125" style="19" customWidth="1"/>
    <col min="4" max="4" width="9.140625" style="19"/>
    <col min="5" max="5" width="24" style="98" customWidth="1"/>
    <col min="6" max="16384" width="9.140625" style="99"/>
  </cols>
  <sheetData>
    <row r="1" spans="1:5" ht="15" customHeight="1">
      <c r="A1" s="268" t="s">
        <v>259</v>
      </c>
      <c r="B1" s="268"/>
      <c r="C1" s="268"/>
      <c r="D1" s="268"/>
      <c r="E1" s="268"/>
    </row>
    <row r="2" spans="1:5" ht="15" customHeight="1">
      <c r="A2" s="79"/>
      <c r="B2" s="79"/>
      <c r="C2" s="79"/>
      <c r="D2" s="79"/>
      <c r="E2" s="79"/>
    </row>
    <row r="3" spans="1:5">
      <c r="A3" s="255"/>
      <c r="B3" s="256"/>
      <c r="C3" s="256"/>
      <c r="D3" s="256"/>
      <c r="E3" s="257"/>
    </row>
    <row r="4" spans="1:5">
      <c r="A4" s="255"/>
      <c r="B4" s="255" t="s">
        <v>260</v>
      </c>
      <c r="C4" s="256"/>
      <c r="D4" s="256"/>
      <c r="E4" s="257"/>
    </row>
    <row r="5" spans="1:5">
      <c r="A5" s="258" t="s">
        <v>261</v>
      </c>
      <c r="B5" s="269"/>
      <c r="C5" s="269"/>
      <c r="D5" s="269"/>
      <c r="E5" s="269"/>
    </row>
    <row r="6" spans="1:5">
      <c r="A6" s="255" t="s">
        <v>262</v>
      </c>
      <c r="B6" s="269"/>
      <c r="C6" s="269"/>
      <c r="D6" s="269"/>
      <c r="E6" s="269"/>
    </row>
    <row r="7" spans="1:5">
      <c r="A7" s="255"/>
      <c r="B7" s="256"/>
      <c r="C7" s="256"/>
      <c r="D7" s="256"/>
      <c r="E7" s="257"/>
    </row>
    <row r="8" spans="1:5">
      <c r="A8" s="255"/>
      <c r="B8" s="256"/>
      <c r="C8" s="256"/>
      <c r="D8" s="256"/>
      <c r="E8" s="257"/>
    </row>
    <row r="9" spans="1:5">
      <c r="A9" s="258"/>
      <c r="B9" s="256"/>
      <c r="C9" s="256"/>
      <c r="D9" s="256"/>
      <c r="E9" s="257"/>
    </row>
    <row r="10" spans="1:5">
      <c r="A10" s="266"/>
      <c r="B10" s="267"/>
      <c r="C10" s="267"/>
      <c r="D10" s="267"/>
      <c r="E10" s="257"/>
    </row>
    <row r="11" spans="1:5">
      <c r="A11" s="259"/>
      <c r="B11" s="260"/>
      <c r="C11" s="260"/>
      <c r="D11" s="260"/>
      <c r="E11" s="257"/>
    </row>
    <row r="12" spans="1:5">
      <c r="B12" s="2" t="s">
        <v>26</v>
      </c>
      <c r="C12" s="100"/>
      <c r="D12" s="101"/>
      <c r="E12" s="98">
        <f>'2-zobna'!F172+'2-zobna'!F185</f>
        <v>0</v>
      </c>
    </row>
    <row r="13" spans="1:5">
      <c r="B13" s="102"/>
    </row>
    <row r="14" spans="1:5">
      <c r="B14" s="2" t="s">
        <v>28</v>
      </c>
      <c r="C14" s="21"/>
      <c r="D14" s="21"/>
      <c r="E14" s="98">
        <f>+'3+5-otroski'!F230</f>
        <v>0</v>
      </c>
    </row>
    <row r="15" spans="1:5">
      <c r="B15" s="2"/>
      <c r="C15" s="100"/>
      <c r="D15" s="101"/>
    </row>
    <row r="16" spans="1:5" ht="29.25" customHeight="1">
      <c r="B16" s="2" t="s">
        <v>27</v>
      </c>
      <c r="C16" s="100"/>
      <c r="D16" s="101"/>
      <c r="E16" s="98">
        <f>+'4-resevalna'!F154</f>
        <v>0</v>
      </c>
    </row>
    <row r="17" spans="1:5" ht="17.25" customHeight="1">
      <c r="B17" s="2" t="s">
        <v>7</v>
      </c>
      <c r="C17" s="100"/>
      <c r="D17" s="101"/>
      <c r="E17" s="98">
        <f>+'6-laboratorij'!F142</f>
        <v>0</v>
      </c>
    </row>
    <row r="18" spans="1:5" ht="17.25" customHeight="1">
      <c r="B18" s="2"/>
      <c r="C18" s="100"/>
      <c r="D18" s="101"/>
    </row>
    <row r="19" spans="1:5" ht="17.25" customHeight="1">
      <c r="A19" s="103"/>
      <c r="B19" s="90" t="s">
        <v>24</v>
      </c>
      <c r="C19" s="104"/>
      <c r="D19" s="105"/>
      <c r="E19" s="106">
        <f>+ventili!F10</f>
        <v>0</v>
      </c>
    </row>
    <row r="21" spans="1:5">
      <c r="B21" s="13" t="s">
        <v>85</v>
      </c>
      <c r="E21" s="98">
        <f>SUM(E12:E20)</f>
        <v>0</v>
      </c>
    </row>
    <row r="23" spans="1:5">
      <c r="B23" s="13" t="s">
        <v>257</v>
      </c>
      <c r="E23" s="98">
        <f>E21*0.22</f>
        <v>0</v>
      </c>
    </row>
    <row r="24" spans="1:5">
      <c r="E24" s="99"/>
    </row>
    <row r="25" spans="1:5">
      <c r="B25" s="13" t="s">
        <v>258</v>
      </c>
      <c r="E25" s="98">
        <f>E21+E23</f>
        <v>0</v>
      </c>
    </row>
  </sheetData>
  <sheetProtection password="C72C" sheet="1" formatCells="0" formatColumns="0"/>
  <mergeCells count="4">
    <mergeCell ref="A10:D10"/>
    <mergeCell ref="A1:E1"/>
    <mergeCell ref="B5:E5"/>
    <mergeCell ref="B6:E6"/>
  </mergeCells>
  <phoneticPr fontId="20"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4</vt:i4>
      </vt:variant>
    </vt:vector>
  </HeadingPairs>
  <TitlesOfParts>
    <vt:vector size="10" baseType="lpstr">
      <vt:lpstr>2-zobna</vt:lpstr>
      <vt:lpstr>3+5-otroski</vt:lpstr>
      <vt:lpstr>4-resevalna</vt:lpstr>
      <vt:lpstr>6-laboratorij</vt:lpstr>
      <vt:lpstr>ventili</vt:lpstr>
      <vt:lpstr>rekapitulacija</vt:lpstr>
      <vt:lpstr>'2-zobna'!Področje_tiskanja</vt:lpstr>
      <vt:lpstr>'3+5-otroski'!Področje_tiskanja</vt:lpstr>
      <vt:lpstr>'4-resevalna'!Področje_tiskanja</vt:lpstr>
      <vt:lpstr>rekapitulacija!Področje_tiskanja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Draga</dc:creator>
  <cp:lastModifiedBy>silva kouter</cp:lastModifiedBy>
  <cp:lastPrinted>2014-08-06T10:17:07Z</cp:lastPrinted>
  <dcterms:created xsi:type="dcterms:W3CDTF">2012-12-09T07:05:29Z</dcterms:created>
  <dcterms:modified xsi:type="dcterms:W3CDTF">2014-08-13T11:26:42Z</dcterms:modified>
</cp:coreProperties>
</file>