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14235" activeTab="1"/>
  </bookViews>
  <sheets>
    <sheet name="REKAPITULACIJA" sheetId="10" r:id="rId1"/>
    <sheet name="GRADBENA DELA" sheetId="9" r:id="rId2"/>
    <sheet name="MONTAŽNA DELA" sheetId="7" r:id="rId3"/>
  </sheets>
  <calcPr calcId="125725"/>
</workbook>
</file>

<file path=xl/calcChain.xml><?xml version="1.0" encoding="utf-8"?>
<calcChain xmlns="http://schemas.openxmlformats.org/spreadsheetml/2006/main">
  <c r="F12" i="7"/>
  <c r="F7" l="1"/>
  <c r="F105" l="1"/>
  <c r="F103"/>
  <c r="F101"/>
  <c r="F99"/>
  <c r="F94"/>
  <c r="F95"/>
  <c r="F96"/>
  <c r="F97"/>
  <c r="F93"/>
  <c r="F88"/>
  <c r="F89"/>
  <c r="F90"/>
  <c r="F87"/>
  <c r="F84"/>
  <c r="F83"/>
  <c r="F75"/>
  <c r="F76"/>
  <c r="F77"/>
  <c r="F78"/>
  <c r="F79"/>
  <c r="F80"/>
  <c r="F74"/>
  <c r="F67"/>
  <c r="F68"/>
  <c r="F69"/>
  <c r="F70"/>
  <c r="F71"/>
  <c r="F66"/>
  <c r="F58"/>
  <c r="F59"/>
  <c r="F60"/>
  <c r="F61"/>
  <c r="F62"/>
  <c r="F63"/>
  <c r="F57"/>
  <c r="F50"/>
  <c r="F51"/>
  <c r="F52"/>
  <c r="F53"/>
  <c r="F54"/>
  <c r="F49"/>
  <c r="F38"/>
  <c r="F39"/>
  <c r="F40"/>
  <c r="F41"/>
  <c r="F42"/>
  <c r="F43"/>
  <c r="F44"/>
  <c r="F45"/>
  <c r="F46"/>
  <c r="F37"/>
  <c r="F26"/>
  <c r="F27"/>
  <c r="F28"/>
  <c r="F29"/>
  <c r="F30"/>
  <c r="F31"/>
  <c r="F32"/>
  <c r="F33"/>
  <c r="F34"/>
  <c r="F25"/>
  <c r="F13"/>
  <c r="F14"/>
  <c r="F15"/>
  <c r="F16"/>
  <c r="F17"/>
  <c r="F18"/>
  <c r="F19"/>
  <c r="F20"/>
  <c r="F21"/>
  <c r="F22"/>
  <c r="F6"/>
  <c r="F107" l="1"/>
  <c r="C19" i="10" s="1"/>
  <c r="F55" i="9"/>
  <c r="F53"/>
  <c r="F13" l="1"/>
  <c r="F16"/>
  <c r="F19"/>
  <c r="F22"/>
  <c r="F25"/>
  <c r="F28"/>
  <c r="F31"/>
  <c r="F35"/>
  <c r="F38"/>
  <c r="F41"/>
  <c r="F44"/>
  <c r="F48"/>
  <c r="F51"/>
  <c r="F67"/>
  <c r="F70"/>
  <c r="F73"/>
  <c r="F76"/>
  <c r="F79"/>
  <c r="F82"/>
  <c r="F85"/>
  <c r="F88"/>
  <c r="F92"/>
  <c r="F95"/>
  <c r="F10"/>
  <c r="F99" l="1"/>
  <c r="C18" i="10" s="1"/>
  <c r="C20" s="1"/>
  <c r="C21" l="1"/>
  <c r="C22" s="1"/>
</calcChain>
</file>

<file path=xl/sharedStrings.xml><?xml version="1.0" encoding="utf-8"?>
<sst xmlns="http://schemas.openxmlformats.org/spreadsheetml/2006/main" count="329" uniqueCount="104">
  <si>
    <t>kom</t>
  </si>
  <si>
    <t>1.</t>
  </si>
  <si>
    <t>2.</t>
  </si>
  <si>
    <t>Dobava in montaža fazonskih kosov, skupaj s spojnimi in veznimi elementi:</t>
  </si>
  <si>
    <t>3.</t>
  </si>
  <si>
    <t>4.</t>
  </si>
  <si>
    <t>5.</t>
  </si>
  <si>
    <t>6.</t>
  </si>
  <si>
    <t>-</t>
  </si>
  <si>
    <t xml:space="preserve">EV zasun DN 100 HSM (bajonet/obojka) 
</t>
  </si>
  <si>
    <t xml:space="preserve">vgrad. garn.-tel. DN 100
</t>
  </si>
  <si>
    <t>c.kapa 135 + podl</t>
  </si>
  <si>
    <t>hor.baj.var.DN100</t>
  </si>
  <si>
    <t>sidr. sp. BAIO SIT  DN 100</t>
  </si>
  <si>
    <t>čep baj. Končni DN 100</t>
  </si>
  <si>
    <t>označevalna tabla za EV zasune - komplet (sidro poc. Za pritrditev stebra, stebriček poc.Φ48mm, označevalna tabla PVC</t>
  </si>
  <si>
    <t xml:space="preserve">vgrad. garn.-tel. DN 80
</t>
  </si>
  <si>
    <t>hor.baj.var.DN 80</t>
  </si>
  <si>
    <t>S baj. DN80/500</t>
  </si>
  <si>
    <t>N baj. MMN DN 80</t>
  </si>
  <si>
    <t>SM baj.  DN 80</t>
  </si>
  <si>
    <t>hor.baj.var.DN 100</t>
  </si>
  <si>
    <t>T kos baj.MMB DN 100/100</t>
  </si>
  <si>
    <t>F kos baj. DN 100</t>
  </si>
  <si>
    <t>FFR kos DN 100-80 DUC.</t>
  </si>
  <si>
    <t>sidrna spojka sist. 2000 DN 80/90 1/1</t>
  </si>
  <si>
    <t>T kos baj.MMB DN 100/80 z int. Zasunom</t>
  </si>
  <si>
    <t>T kos baj.MMB DN100/100</t>
  </si>
  <si>
    <t>lok baj. MMQ DN 100/90°</t>
  </si>
  <si>
    <t>U kos baj. 100</t>
  </si>
  <si>
    <t>tesnilo cevno sidrno Vi DN100</t>
  </si>
  <si>
    <t>opozorilni trak (POZOR VODOVOD)</t>
  </si>
  <si>
    <t>Izpiranje, kloriranje, tlačna preizkušnja,vzorec</t>
  </si>
  <si>
    <t>lok baj. MSQ DN 100/90°</t>
  </si>
  <si>
    <t>Prenos geodetskega načrta v okolje operativnega katastra infrastrukture upravljavca Vodovod Murska Sobota.</t>
  </si>
  <si>
    <t>VOZLIŠČE 1/2</t>
  </si>
  <si>
    <t>VOZLIŠČE 1/3</t>
  </si>
  <si>
    <t>VOZLIŠČE 1/5</t>
  </si>
  <si>
    <t>VOZLIŠČE 1/4</t>
  </si>
  <si>
    <t>VOZLIŠČE 1/6</t>
  </si>
  <si>
    <t>VOZLIŠČE 3/1</t>
  </si>
  <si>
    <t>VOZLIŠČE 3/2</t>
  </si>
  <si>
    <t>VOZLIŠČE 3/3</t>
  </si>
  <si>
    <t>SKUPAJ MONTAŽNA DELA:</t>
  </si>
  <si>
    <t>označevalna tabla za EV zasune - komplet (sidro poc. Za pritrditev stebra, stebriček poc.Φ48mm, označevalna tabla PVC)</t>
  </si>
  <si>
    <t>PH baj.(teleskopski) DN 80/1085 z cestno kapo,podložno ploščo,dranažnim elementom,varovalom z manžeto ter označevalno tablo - komplet (sidro poc. za pritrditev stebra, stebriček poc.Φ48mm, označevalna tabla PVC)</t>
  </si>
  <si>
    <t>VODOVODNO OMREŽJE V NASELJU KROG</t>
  </si>
  <si>
    <t>1I.ODSEK - PLEČNIKOVA ULICA (STRANSKA CESTA)</t>
  </si>
  <si>
    <t>GRADBENA DELA</t>
  </si>
  <si>
    <r>
      <t>m</t>
    </r>
    <r>
      <rPr>
        <sz val="10"/>
        <rFont val="Arial"/>
        <family val="2"/>
        <charset val="238"/>
      </rPr>
      <t>´</t>
    </r>
  </si>
  <si>
    <r>
      <t>m</t>
    </r>
    <r>
      <rPr>
        <sz val="10"/>
        <rFont val="Arial"/>
        <family val="2"/>
        <charset val="238"/>
      </rPr>
      <t>³</t>
    </r>
  </si>
  <si>
    <r>
      <t>m</t>
    </r>
    <r>
      <rPr>
        <sz val="10"/>
        <rFont val="Arial"/>
        <family val="2"/>
        <charset val="238"/>
      </rPr>
      <t>²</t>
    </r>
  </si>
  <si>
    <t>HIDRANTI</t>
  </si>
  <si>
    <t>2.ODSEK - PLEČNIKOVA ULICA (GLAVNA CESTA -SMER JZ)</t>
  </si>
  <si>
    <t>m´</t>
  </si>
  <si>
    <t>m³</t>
  </si>
  <si>
    <t>m²</t>
  </si>
  <si>
    <t>NL cev DN100 - nesidrni spoj</t>
  </si>
  <si>
    <t>Plečnikova ulica</t>
  </si>
  <si>
    <t>REKAPITULACIJA</t>
  </si>
  <si>
    <t>A.</t>
  </si>
  <si>
    <t>B.</t>
  </si>
  <si>
    <t>MONTAŽNA DELA</t>
  </si>
  <si>
    <t>A + B SKUPAJ:</t>
  </si>
  <si>
    <t>SKUPAJ Z DDV:</t>
  </si>
  <si>
    <t>Poz.</t>
  </si>
  <si>
    <t>Opis</t>
  </si>
  <si>
    <t>Enota</t>
  </si>
  <si>
    <t>Količina</t>
  </si>
  <si>
    <t>Cena</t>
  </si>
  <si>
    <t>Vrednost</t>
  </si>
  <si>
    <t>VOZLIŠČE 1/1</t>
  </si>
  <si>
    <t>CESTNE KAPE</t>
  </si>
  <si>
    <t>Zakoličba trase</t>
  </si>
  <si>
    <t>Zapora vozišča, ureditev prometa, postavitev prometnih znakov, pridobitev  soglasij za zaporo.</t>
  </si>
  <si>
    <t>Strojno rezanje asfalta z odstranitvijo asfalta in odvozom na deponijo.</t>
  </si>
  <si>
    <t xml:space="preserve">Strojno - ročni izkop primarnega voda  za vodovodno cev. Globina izkopa 1,50 m, z odvozom na deponijo. </t>
  </si>
  <si>
    <t>Planiranje dna izkopa s pripravo posteljice  za položitev vodovodne cevi.</t>
  </si>
  <si>
    <t>Dobava in vgrajevanje peska granulacije  0-4 mm (okrogla zrnca) za posteljico, ob  cevi in nad cevjo.</t>
  </si>
  <si>
    <t>Zasip kanala z gramozom, skupaj z dobavo gramoza in utrditvijo do ustrezne  zbitosti.</t>
  </si>
  <si>
    <t>Asfaltiranje prekopa skupaj z dobavo  asfaltne mase, emulzije, prevozi itd.</t>
  </si>
  <si>
    <t>Rezanje asfalta za nove hidrante, z dobavo asfaltne mase, emulzije itd.</t>
  </si>
  <si>
    <t>Izkop nasutja za nove hidrante. Širina izkopa 1,0x1,0m, globine 1,50m, z  odvozom na deponijo</t>
  </si>
  <si>
    <t>Zasip z gramozom, skupaj z dobavo  gramoza in utrditvijo do ustrezne zbitosti.</t>
  </si>
  <si>
    <t>Asfaltiranje okrog izvlečnih hidrantov, skupaj z dobavo asfaltne mase, emulzije, prevozi itd.</t>
  </si>
  <si>
    <t>Demontaža  cestnih kap za prestavitev, skupaj z zasipom in z vsemi pomožnimi deli.</t>
  </si>
  <si>
    <t>Vgrajevanje cestnih kap skupaj s  potrebnim betonom in z vsemi pomožnimi deli.</t>
  </si>
  <si>
    <t>SKUPAJ GRADBENA DELA:</t>
  </si>
  <si>
    <t>PONUDBENI PREDRAČUN št.__________</t>
  </si>
  <si>
    <t>Obvezni sestavni del tega predračuna je PRILOGA PONUDBENEGA PREDRAČUNA:</t>
  </si>
  <si>
    <t>SEZNAM MATERIALA IN OPREME, KATERO BO PONUDNIK VGRADIL</t>
  </si>
  <si>
    <t>3.ODSEK - PLEČNIKOVA ULICA (GLAVNA CESTA - SMER JV)</t>
  </si>
  <si>
    <t>IZVEDBA V 2.FAZI</t>
  </si>
  <si>
    <t>Prevezava vodovoda</t>
  </si>
  <si>
    <t>Prekinitev vodovoda</t>
  </si>
  <si>
    <t>22 % DDV:</t>
  </si>
  <si>
    <t>E kos duktil DN 100</t>
  </si>
  <si>
    <t>X kos DN 100</t>
  </si>
  <si>
    <t>spojka Hawle sistem 2000 DN 90</t>
  </si>
  <si>
    <t>X kos DN 80</t>
  </si>
  <si>
    <t>PREKINITEV LINHARTOVA ULICA</t>
  </si>
  <si>
    <t>Dobava in montaža vodovodnih cevi, skupaj s spojnim in veznim materialom</t>
  </si>
  <si>
    <t>m'</t>
  </si>
  <si>
    <t>NL cev DN100 - sidrni spoj</t>
  </si>
</sst>
</file>

<file path=xl/styles.xml><?xml version="1.0" encoding="utf-8"?>
<styleSheet xmlns="http://schemas.openxmlformats.org/spreadsheetml/2006/main">
  <numFmts count="3">
    <numFmt numFmtId="43" formatCode="_-* #,##0.00\ _€_-;\-* #,##0.00\ _€_-;_-* &quot;-&quot;??\ _€_-;_-@_-"/>
    <numFmt numFmtId="164" formatCode="_-* #,##0.00\ _S_I_T_-;\-* #,##0.00\ _S_I_T_-;_-* &quot;-&quot;??\ _S_I_T_-;_-@_-"/>
    <numFmt numFmtId="165" formatCode="#,##0.00\ &quot;€&quot;"/>
  </numFmts>
  <fonts count="20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sz val="1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4"/>
      <color indexed="8"/>
      <name val="Arial Narrow"/>
      <family val="2"/>
      <charset val="238"/>
    </font>
    <font>
      <sz val="14"/>
      <color indexed="8"/>
      <name val="Arial Narrow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Calibri"/>
      <family val="2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8" fillId="0" borderId="0"/>
  </cellStyleXfs>
  <cellXfs count="93">
    <xf numFmtId="0" fontId="0" fillId="0" borderId="0" xfId="0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3" applyFont="1"/>
    <xf numFmtId="0" fontId="3" fillId="0" borderId="0" xfId="3"/>
    <xf numFmtId="2" fontId="3" fillId="0" borderId="0" xfId="3" applyNumberFormat="1"/>
    <xf numFmtId="43" fontId="5" fillId="0" borderId="0" xfId="7" applyFont="1" applyAlignment="1">
      <alignment vertical="top"/>
    </xf>
    <xf numFmtId="43" fontId="0" fillId="0" borderId="0" xfId="7" applyFont="1" applyAlignment="1">
      <alignment vertical="top"/>
    </xf>
    <xf numFmtId="2" fontId="8" fillId="0" borderId="0" xfId="0" applyNumberFormat="1" applyFont="1" applyAlignment="1">
      <alignment vertical="top"/>
    </xf>
    <xf numFmtId="0" fontId="0" fillId="0" borderId="0" xfId="0" applyFont="1"/>
    <xf numFmtId="0" fontId="10" fillId="0" borderId="0" xfId="3" applyFont="1"/>
    <xf numFmtId="0" fontId="11" fillId="0" borderId="0" xfId="3" applyFont="1"/>
    <xf numFmtId="0" fontId="12" fillId="0" borderId="0" xfId="3" applyFont="1"/>
    <xf numFmtId="0" fontId="3" fillId="0" borderId="1" xfId="3" applyBorder="1"/>
    <xf numFmtId="0" fontId="7" fillId="0" borderId="1" xfId="3" applyFont="1" applyBorder="1"/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43" fontId="5" fillId="3" borderId="2" xfId="7" applyFont="1" applyFill="1" applyBorder="1" applyAlignment="1">
      <alignment vertical="center"/>
    </xf>
    <xf numFmtId="2" fontId="8" fillId="3" borderId="3" xfId="0" applyNumberFormat="1" applyFont="1" applyFill="1" applyBorder="1" applyAlignment="1">
      <alignment vertical="center"/>
    </xf>
    <xf numFmtId="0" fontId="13" fillId="3" borderId="2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/>
    </xf>
    <xf numFmtId="43" fontId="14" fillId="3" borderId="1" xfId="7" applyFont="1" applyFill="1" applyBorder="1" applyAlignment="1">
      <alignment vertical="center"/>
    </xf>
    <xf numFmtId="0" fontId="3" fillId="0" borderId="0" xfId="3" applyAlignment="1">
      <alignment wrapText="1"/>
    </xf>
    <xf numFmtId="0" fontId="7" fillId="0" borderId="1" xfId="3" applyFont="1" applyBorder="1" applyAlignment="1">
      <alignment wrapText="1"/>
    </xf>
    <xf numFmtId="0" fontId="3" fillId="0" borderId="1" xfId="3" applyBorder="1" applyAlignment="1">
      <alignment wrapText="1"/>
    </xf>
    <xf numFmtId="0" fontId="3" fillId="0" borderId="0" xfId="3" applyAlignment="1">
      <alignment horizontal="center" vertical="center"/>
    </xf>
    <xf numFmtId="0" fontId="3" fillId="0" borderId="1" xfId="3" applyBorder="1" applyAlignment="1">
      <alignment horizontal="center" vertical="center"/>
    </xf>
    <xf numFmtId="0" fontId="9" fillId="3" borderId="1" xfId="3" applyFont="1" applyFill="1" applyBorder="1"/>
    <xf numFmtId="0" fontId="3" fillId="3" borderId="1" xfId="3" applyFill="1" applyBorder="1"/>
    <xf numFmtId="0" fontId="16" fillId="0" borderId="0" xfId="0" applyFont="1" applyFill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0" fontId="9" fillId="3" borderId="1" xfId="3" applyFont="1" applyFill="1" applyBorder="1" applyAlignment="1">
      <alignment horizontal="center"/>
    </xf>
    <xf numFmtId="0" fontId="17" fillId="4" borderId="4" xfId="3" applyFont="1" applyFill="1" applyBorder="1"/>
    <xf numFmtId="0" fontId="3" fillId="4" borderId="5" xfId="3" applyFill="1" applyBorder="1"/>
    <xf numFmtId="0" fontId="3" fillId="4" borderId="6" xfId="3" applyFill="1" applyBorder="1"/>
    <xf numFmtId="0" fontId="9" fillId="4" borderId="7" xfId="3" applyFont="1" applyFill="1" applyBorder="1"/>
    <xf numFmtId="0" fontId="3" fillId="4" borderId="8" xfId="3" applyFill="1" applyBorder="1"/>
    <xf numFmtId="0" fontId="3" fillId="4" borderId="9" xfId="3" applyFill="1" applyBorder="1"/>
    <xf numFmtId="0" fontId="3" fillId="0" borderId="3" xfId="3" applyBorder="1"/>
    <xf numFmtId="0" fontId="16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5" fillId="0" borderId="1" xfId="0" applyFont="1" applyBorder="1" applyAlignment="1">
      <alignment horizontal="right" vertical="top"/>
    </xf>
    <xf numFmtId="165" fontId="7" fillId="2" borderId="1" xfId="0" applyNumberFormat="1" applyFont="1" applyFill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top"/>
    </xf>
    <xf numFmtId="4" fontId="8" fillId="0" borderId="1" xfId="0" applyNumberFormat="1" applyFont="1" applyBorder="1" applyAlignment="1">
      <alignment horizontal="right" vertical="top"/>
    </xf>
    <xf numFmtId="43" fontId="5" fillId="0" borderId="1" xfId="7" applyFont="1" applyBorder="1" applyAlignment="1">
      <alignment horizontal="center" vertical="top"/>
    </xf>
    <xf numFmtId="4" fontId="15" fillId="3" borderId="1" xfId="0" applyNumberFormat="1" applyFont="1" applyFill="1" applyBorder="1" applyAlignment="1">
      <alignment vertical="center"/>
    </xf>
    <xf numFmtId="4" fontId="9" fillId="3" borderId="1" xfId="3" applyNumberFormat="1" applyFont="1" applyFill="1" applyBorder="1"/>
    <xf numFmtId="4" fontId="3" fillId="0" borderId="1" xfId="3" applyNumberFormat="1" applyBorder="1"/>
    <xf numFmtId="4" fontId="7" fillId="0" borderId="1" xfId="3" applyNumberFormat="1" applyFont="1" applyBorder="1"/>
    <xf numFmtId="4" fontId="16" fillId="0" borderId="1" xfId="0" applyNumberFormat="1" applyFont="1" applyFill="1" applyBorder="1" applyAlignment="1">
      <alignment vertical="center"/>
    </xf>
    <xf numFmtId="4" fontId="3" fillId="0" borderId="3" xfId="0" applyNumberFormat="1" applyFont="1" applyBorder="1"/>
    <xf numFmtId="4" fontId="14" fillId="3" borderId="1" xfId="7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top"/>
    </xf>
    <xf numFmtId="43" fontId="8" fillId="0" borderId="1" xfId="7" applyFont="1" applyBorder="1" applyAlignment="1">
      <alignment horizontal="center" vertical="top"/>
    </xf>
    <xf numFmtId="4" fontId="15" fillId="3" borderId="1" xfId="0" applyNumberFormat="1" applyFont="1" applyFill="1" applyBorder="1" applyAlignment="1">
      <alignment horizontal="right" vertical="center"/>
    </xf>
    <xf numFmtId="0" fontId="3" fillId="0" borderId="0" xfId="3" applyFill="1" applyBorder="1"/>
    <xf numFmtId="0" fontId="9" fillId="0" borderId="0" xfId="3" applyFont="1" applyFill="1" applyBorder="1"/>
    <xf numFmtId="0" fontId="5" fillId="3" borderId="2" xfId="0" applyFont="1" applyFill="1" applyBorder="1" applyAlignment="1" applyProtection="1">
      <alignment vertical="center"/>
      <protection locked="0"/>
    </xf>
    <xf numFmtId="164" fontId="7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3" applyBorder="1" applyProtection="1">
      <protection locked="0"/>
    </xf>
    <xf numFmtId="4" fontId="3" fillId="0" borderId="1" xfId="3" applyNumberFormat="1" applyBorder="1" applyProtection="1">
      <protection locked="0"/>
    </xf>
    <xf numFmtId="4" fontId="3" fillId="0" borderId="3" xfId="3" applyNumberFormat="1" applyBorder="1" applyProtection="1">
      <protection locked="0"/>
    </xf>
    <xf numFmtId="4" fontId="16" fillId="0" borderId="3" xfId="0" applyNumberFormat="1" applyFont="1" applyFill="1" applyBorder="1" applyAlignment="1" applyProtection="1">
      <alignment vertical="center"/>
      <protection locked="0"/>
    </xf>
    <xf numFmtId="4" fontId="3" fillId="0" borderId="3" xfId="0" applyNumberFormat="1" applyFont="1" applyBorder="1" applyProtection="1">
      <protection locked="0"/>
    </xf>
    <xf numFmtId="4" fontId="14" fillId="3" borderId="1" xfId="0" applyNumberFormat="1" applyFont="1" applyFill="1" applyBorder="1" applyAlignment="1" applyProtection="1">
      <alignment vertical="center"/>
      <protection locked="0"/>
    </xf>
    <xf numFmtId="0" fontId="3" fillId="0" borderId="0" xfId="3" applyProtection="1">
      <protection locked="0"/>
    </xf>
    <xf numFmtId="164" fontId="7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right" vertical="top"/>
      <protection locked="0"/>
    </xf>
    <xf numFmtId="4" fontId="8" fillId="0" borderId="1" xfId="0" applyNumberFormat="1" applyFont="1" applyFill="1" applyBorder="1" applyAlignment="1" applyProtection="1">
      <alignment horizontal="right" vertical="top"/>
      <protection locked="0"/>
    </xf>
    <xf numFmtId="4" fontId="19" fillId="0" borderId="1" xfId="8" applyNumberFormat="1" applyFont="1" applyFill="1" applyBorder="1" applyAlignment="1" applyProtection="1">
      <alignment horizontal="right" vertical="top"/>
      <protection locked="0"/>
    </xf>
    <xf numFmtId="4" fontId="19" fillId="0" borderId="1" xfId="0" applyNumberFormat="1" applyFont="1" applyFill="1" applyBorder="1" applyAlignment="1" applyProtection="1">
      <alignment horizontal="right" vertical="top"/>
      <protection locked="0"/>
    </xf>
    <xf numFmtId="0" fontId="8" fillId="0" borderId="1" xfId="0" applyFont="1" applyFill="1" applyBorder="1" applyAlignment="1" applyProtection="1">
      <alignment horizontal="right" vertical="top"/>
      <protection locked="0"/>
    </xf>
    <xf numFmtId="0" fontId="14" fillId="3" borderId="1" xfId="0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</cellXfs>
  <cellStyles count="9">
    <cellStyle name="Comma 2" xfId="1"/>
    <cellStyle name="Navadno" xfId="0" builtinId="0"/>
    <cellStyle name="Navadno 2" xfId="2"/>
    <cellStyle name="Navadno 2 2" xfId="3"/>
    <cellStyle name="Navadno 2 2 2" xfId="4"/>
    <cellStyle name="Navadno 2_POPISA-7.4.2010" xfId="5"/>
    <cellStyle name="Navadno_List1" xfId="8"/>
    <cellStyle name="Percent 2" xfId="6"/>
    <cellStyle name="Vejica" xfId="7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1:D44"/>
  <sheetViews>
    <sheetView zoomScaleNormal="100" workbookViewId="0">
      <selection activeCell="C18" sqref="C18:C19"/>
    </sheetView>
  </sheetViews>
  <sheetFormatPr defaultRowHeight="12.75"/>
  <cols>
    <col min="1" max="1" width="5.140625" style="6" customWidth="1"/>
    <col min="2" max="2" width="52.7109375" style="6" customWidth="1"/>
    <col min="3" max="3" width="30.28515625" style="6" customWidth="1"/>
    <col min="4" max="4" width="15.85546875" style="6" customWidth="1"/>
    <col min="5" max="5" width="9.5703125" style="6" bestFit="1" customWidth="1"/>
    <col min="6" max="16384" width="9.140625" style="6"/>
  </cols>
  <sheetData>
    <row r="11" spans="1:3" ht="18">
      <c r="A11" s="12" t="s">
        <v>46</v>
      </c>
      <c r="B11" s="12"/>
    </row>
    <row r="12" spans="1:3" ht="20.25">
      <c r="A12" s="14" t="s">
        <v>58</v>
      </c>
      <c r="B12" s="14"/>
    </row>
    <row r="13" spans="1:3" ht="20.25">
      <c r="A13" s="14"/>
      <c r="B13" s="14"/>
    </row>
    <row r="14" spans="1:3" ht="20.25">
      <c r="A14" s="13" t="s">
        <v>88</v>
      </c>
      <c r="B14" s="14"/>
    </row>
    <row r="15" spans="1:3" ht="33" customHeight="1"/>
    <row r="16" spans="1:3" ht="20.25">
      <c r="A16" s="13" t="s">
        <v>59</v>
      </c>
      <c r="B16" s="13"/>
      <c r="C16" s="13"/>
    </row>
    <row r="18" spans="1:4" ht="40.5" customHeight="1">
      <c r="A18" s="46" t="s">
        <v>60</v>
      </c>
      <c r="B18" s="42" t="s">
        <v>48</v>
      </c>
      <c r="C18" s="64">
        <f>'GRADBENA DELA'!F99</f>
        <v>0</v>
      </c>
    </row>
    <row r="19" spans="1:4" ht="40.5" customHeight="1">
      <c r="A19" s="46" t="s">
        <v>61</v>
      </c>
      <c r="B19" s="42" t="s">
        <v>62</v>
      </c>
      <c r="C19" s="64">
        <f>'MONTAŽNA DELA'!F107</f>
        <v>0</v>
      </c>
    </row>
    <row r="20" spans="1:4" ht="40.5" customHeight="1">
      <c r="A20" s="43"/>
      <c r="B20" s="42" t="s">
        <v>63</v>
      </c>
      <c r="C20" s="64">
        <f>C19+C18</f>
        <v>0</v>
      </c>
    </row>
    <row r="21" spans="1:4" ht="40.5" customHeight="1">
      <c r="A21" s="43"/>
      <c r="B21" s="42" t="s">
        <v>95</v>
      </c>
      <c r="C21" s="64">
        <f>ROUND(C20*0.22,2)</f>
        <v>0</v>
      </c>
    </row>
    <row r="22" spans="1:4" ht="40.5" customHeight="1">
      <c r="A22" s="43"/>
      <c r="B22" s="42" t="s">
        <v>64</v>
      </c>
      <c r="C22" s="64">
        <f>SUM(C20:C21)</f>
        <v>0</v>
      </c>
    </row>
    <row r="23" spans="1:4" ht="30" customHeight="1">
      <c r="D23" s="73"/>
    </row>
    <row r="24" spans="1:4" ht="18" customHeight="1">
      <c r="A24" s="47" t="s">
        <v>89</v>
      </c>
      <c r="B24" s="48"/>
      <c r="C24" s="49"/>
      <c r="D24" s="73"/>
    </row>
    <row r="25" spans="1:4" ht="18" customHeight="1">
      <c r="A25" s="50" t="s">
        <v>90</v>
      </c>
      <c r="B25" s="51"/>
      <c r="C25" s="52"/>
      <c r="D25" s="73"/>
    </row>
    <row r="26" spans="1:4" ht="18" customHeight="1">
      <c r="A26" s="74"/>
      <c r="B26" s="73"/>
      <c r="C26" s="73"/>
      <c r="D26" s="73"/>
    </row>
    <row r="27" spans="1:4" ht="18" customHeight="1">
      <c r="A27" s="74"/>
      <c r="B27" s="73"/>
      <c r="C27" s="73"/>
      <c r="D27" s="73"/>
    </row>
    <row r="28" spans="1:4">
      <c r="D28" s="73"/>
    </row>
    <row r="29" spans="1:4">
      <c r="D29" s="73"/>
    </row>
    <row r="44" spans="1:1">
      <c r="A44" s="5"/>
    </row>
  </sheetData>
  <sheetProtection password="CA59" sheet="1" objects="1" scenarios="1"/>
  <pageMargins left="0.75" right="0.75" top="1" bottom="1" header="0" footer="0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9"/>
  <sheetViews>
    <sheetView tabSelected="1" showWhiteSpace="0" zoomScaleNormal="100" workbookViewId="0">
      <selection activeCell="B18" sqref="B18"/>
    </sheetView>
  </sheetViews>
  <sheetFormatPr defaultRowHeight="12.75"/>
  <cols>
    <col min="1" max="1" width="5.5703125" style="40" customWidth="1"/>
    <col min="2" max="2" width="43.7109375" style="37" customWidth="1"/>
    <col min="3" max="3" width="6.42578125" style="6" customWidth="1"/>
    <col min="4" max="4" width="9.140625" style="6"/>
    <col min="5" max="5" width="9.5703125" style="83" bestFit="1" customWidth="1"/>
    <col min="6" max="6" width="11.7109375" style="6" customWidth="1"/>
    <col min="7" max="16384" width="9.140625" style="6"/>
  </cols>
  <sheetData>
    <row r="1" spans="1:6" s="28" customFormat="1" ht="30.75" customHeight="1">
      <c r="A1" s="45" t="s">
        <v>60</v>
      </c>
      <c r="B1" s="32" t="s">
        <v>48</v>
      </c>
      <c r="C1" s="29"/>
      <c r="D1" s="30"/>
      <c r="E1" s="75"/>
      <c r="F1" s="31"/>
    </row>
    <row r="2" spans="1:6" s="28" customFormat="1" ht="27" customHeight="1">
      <c r="A2" s="25" t="s">
        <v>65</v>
      </c>
      <c r="B2" s="26" t="s">
        <v>66</v>
      </c>
      <c r="C2" s="26" t="s">
        <v>67</v>
      </c>
      <c r="D2" s="26" t="s">
        <v>68</v>
      </c>
      <c r="E2" s="76" t="s">
        <v>69</v>
      </c>
      <c r="F2" s="27" t="s">
        <v>70</v>
      </c>
    </row>
    <row r="3" spans="1:6">
      <c r="A3" s="41"/>
      <c r="B3" s="39"/>
      <c r="C3" s="15"/>
      <c r="D3" s="15"/>
      <c r="E3" s="77"/>
      <c r="F3" s="15"/>
    </row>
    <row r="4" spans="1:6">
      <c r="A4" s="41"/>
      <c r="B4" s="39"/>
      <c r="C4" s="15"/>
      <c r="D4" s="65"/>
      <c r="E4" s="78"/>
      <c r="F4" s="65"/>
    </row>
    <row r="5" spans="1:6" ht="25.5">
      <c r="A5" s="41"/>
      <c r="B5" s="38" t="s">
        <v>47</v>
      </c>
      <c r="C5" s="16"/>
      <c r="D5" s="66"/>
      <c r="E5" s="78"/>
      <c r="F5" s="65"/>
    </row>
    <row r="6" spans="1:6">
      <c r="A6" s="41"/>
      <c r="B6" s="39"/>
      <c r="C6" s="16"/>
      <c r="D6" s="66"/>
      <c r="E6" s="78"/>
      <c r="F6" s="65"/>
    </row>
    <row r="7" spans="1:6">
      <c r="A7" s="41"/>
      <c r="B7" s="38" t="s">
        <v>48</v>
      </c>
      <c r="C7" s="15"/>
      <c r="D7" s="65"/>
      <c r="E7" s="78"/>
      <c r="F7" s="65"/>
    </row>
    <row r="8" spans="1:6">
      <c r="A8" s="41"/>
      <c r="B8" s="39"/>
      <c r="C8" s="15"/>
      <c r="D8" s="65"/>
      <c r="E8" s="78"/>
      <c r="F8" s="65"/>
    </row>
    <row r="9" spans="1:6">
      <c r="A9" s="41">
        <v>1</v>
      </c>
      <c r="B9" s="39" t="s">
        <v>73</v>
      </c>
      <c r="C9" s="15"/>
      <c r="D9" s="65"/>
      <c r="E9" s="78"/>
      <c r="F9" s="65"/>
    </row>
    <row r="10" spans="1:6">
      <c r="A10" s="41"/>
      <c r="B10" s="39"/>
      <c r="C10" s="15" t="s">
        <v>0</v>
      </c>
      <c r="D10" s="65">
        <v>1</v>
      </c>
      <c r="E10" s="78"/>
      <c r="F10" s="65">
        <f>D10*E10</f>
        <v>0</v>
      </c>
    </row>
    <row r="11" spans="1:6">
      <c r="A11" s="41"/>
      <c r="B11" s="39"/>
      <c r="C11" s="15"/>
      <c r="D11" s="65"/>
      <c r="E11" s="78"/>
      <c r="F11" s="65"/>
    </row>
    <row r="12" spans="1:6" ht="25.5">
      <c r="A12" s="41">
        <v>2</v>
      </c>
      <c r="B12" s="39" t="s">
        <v>74</v>
      </c>
      <c r="C12" s="15"/>
      <c r="D12" s="65"/>
      <c r="E12" s="78"/>
      <c r="F12" s="65"/>
    </row>
    <row r="13" spans="1:6">
      <c r="A13" s="41"/>
      <c r="B13" s="39"/>
      <c r="C13" s="15" t="s">
        <v>0</v>
      </c>
      <c r="D13" s="65">
        <v>1</v>
      </c>
      <c r="E13" s="78"/>
      <c r="F13" s="65">
        <f>D13*E13</f>
        <v>0</v>
      </c>
    </row>
    <row r="14" spans="1:6">
      <c r="A14" s="41"/>
      <c r="B14" s="39"/>
      <c r="C14" s="15"/>
      <c r="D14" s="65"/>
      <c r="E14" s="78"/>
      <c r="F14" s="65"/>
    </row>
    <row r="15" spans="1:6" ht="25.5">
      <c r="A15" s="41">
        <v>3</v>
      </c>
      <c r="B15" s="39" t="s">
        <v>75</v>
      </c>
      <c r="C15" s="15"/>
      <c r="D15" s="65"/>
      <c r="E15" s="78"/>
      <c r="F15" s="65"/>
    </row>
    <row r="16" spans="1:6">
      <c r="A16" s="41"/>
      <c r="B16" s="39"/>
      <c r="C16" s="15" t="s">
        <v>49</v>
      </c>
      <c r="D16" s="65">
        <v>1124</v>
      </c>
      <c r="E16" s="78"/>
      <c r="F16" s="65">
        <f>D16*E16</f>
        <v>0</v>
      </c>
    </row>
    <row r="17" spans="1:6">
      <c r="A17" s="41"/>
      <c r="B17" s="39"/>
      <c r="C17" s="15"/>
      <c r="D17" s="65"/>
      <c r="E17" s="78"/>
      <c r="F17" s="65"/>
    </row>
    <row r="18" spans="1:6" ht="38.25">
      <c r="A18" s="41">
        <v>4</v>
      </c>
      <c r="B18" s="39" t="s">
        <v>76</v>
      </c>
      <c r="C18" s="15"/>
      <c r="D18" s="65"/>
      <c r="E18" s="78"/>
      <c r="F18" s="65"/>
    </row>
    <row r="19" spans="1:6">
      <c r="A19" s="41"/>
      <c r="B19" s="39"/>
      <c r="C19" s="15" t="s">
        <v>50</v>
      </c>
      <c r="D19" s="65">
        <v>594.66999999999996</v>
      </c>
      <c r="E19" s="78"/>
      <c r="F19" s="65">
        <f>D19*E19</f>
        <v>0</v>
      </c>
    </row>
    <row r="20" spans="1:6">
      <c r="A20" s="41"/>
      <c r="B20" s="39"/>
      <c r="C20" s="15"/>
      <c r="D20" s="65"/>
      <c r="E20" s="78"/>
      <c r="F20" s="65"/>
    </row>
    <row r="21" spans="1:6" ht="25.5">
      <c r="A21" s="41">
        <v>5</v>
      </c>
      <c r="B21" s="39" t="s">
        <v>77</v>
      </c>
      <c r="C21" s="15"/>
      <c r="D21" s="65"/>
      <c r="E21" s="78"/>
      <c r="F21" s="65"/>
    </row>
    <row r="22" spans="1:6">
      <c r="A22" s="41"/>
      <c r="B22" s="39"/>
      <c r="C22" s="15" t="s">
        <v>49</v>
      </c>
      <c r="D22" s="65">
        <v>546</v>
      </c>
      <c r="E22" s="78"/>
      <c r="F22" s="65">
        <f>D22*E22</f>
        <v>0</v>
      </c>
    </row>
    <row r="23" spans="1:6">
      <c r="A23" s="41"/>
      <c r="B23" s="39"/>
      <c r="C23" s="15"/>
      <c r="D23" s="65"/>
      <c r="E23" s="78"/>
      <c r="F23" s="65"/>
    </row>
    <row r="24" spans="1:6" ht="29.25" customHeight="1">
      <c r="A24" s="41">
        <v>6</v>
      </c>
      <c r="B24" s="39" t="s">
        <v>78</v>
      </c>
      <c r="C24" s="15"/>
      <c r="D24" s="65"/>
      <c r="E24" s="78"/>
      <c r="F24" s="65"/>
    </row>
    <row r="25" spans="1:6">
      <c r="A25" s="41"/>
      <c r="B25" s="39"/>
      <c r="C25" s="15" t="s">
        <v>50</v>
      </c>
      <c r="D25" s="65">
        <v>47.78</v>
      </c>
      <c r="E25" s="78"/>
      <c r="F25" s="65">
        <f>D25*E25</f>
        <v>0</v>
      </c>
    </row>
    <row r="26" spans="1:6">
      <c r="A26" s="41"/>
      <c r="B26" s="39"/>
      <c r="C26" s="15"/>
      <c r="D26" s="65"/>
      <c r="E26" s="78"/>
      <c r="F26" s="65"/>
    </row>
    <row r="27" spans="1:6" ht="25.5">
      <c r="A27" s="41">
        <v>7</v>
      </c>
      <c r="B27" s="39" t="s">
        <v>79</v>
      </c>
      <c r="C27" s="15"/>
      <c r="D27" s="65"/>
      <c r="E27" s="78"/>
      <c r="F27" s="65"/>
    </row>
    <row r="28" spans="1:6">
      <c r="A28" s="41"/>
      <c r="B28" s="39"/>
      <c r="C28" s="15" t="s">
        <v>50</v>
      </c>
      <c r="D28" s="65">
        <v>549.89</v>
      </c>
      <c r="E28" s="78"/>
      <c r="F28" s="65">
        <f>D28*E28</f>
        <v>0</v>
      </c>
    </row>
    <row r="29" spans="1:6">
      <c r="A29" s="41"/>
      <c r="B29" s="39"/>
      <c r="C29" s="15"/>
      <c r="D29" s="65"/>
      <c r="E29" s="78"/>
      <c r="F29" s="65"/>
    </row>
    <row r="30" spans="1:6" ht="25.5">
      <c r="A30" s="41">
        <v>8</v>
      </c>
      <c r="B30" s="39" t="s">
        <v>80</v>
      </c>
      <c r="C30" s="15"/>
      <c r="D30" s="65"/>
      <c r="E30" s="78"/>
      <c r="F30" s="65"/>
    </row>
    <row r="31" spans="1:6">
      <c r="A31" s="41"/>
      <c r="B31" s="39"/>
      <c r="C31" s="15" t="s">
        <v>51</v>
      </c>
      <c r="D31" s="65">
        <v>445.05</v>
      </c>
      <c r="E31" s="78"/>
      <c r="F31" s="65">
        <f>D31*E31</f>
        <v>0</v>
      </c>
    </row>
    <row r="32" spans="1:6">
      <c r="A32" s="41"/>
      <c r="B32" s="39"/>
      <c r="C32" s="15"/>
      <c r="D32" s="65"/>
      <c r="E32" s="78"/>
      <c r="F32" s="65"/>
    </row>
    <row r="33" spans="1:8">
      <c r="A33" s="41"/>
      <c r="B33" s="38" t="s">
        <v>52</v>
      </c>
      <c r="C33" s="15"/>
      <c r="D33" s="65"/>
      <c r="E33" s="78"/>
      <c r="F33" s="65"/>
    </row>
    <row r="34" spans="1:8" ht="25.5">
      <c r="A34" s="41">
        <v>1</v>
      </c>
      <c r="B34" s="39" t="s">
        <v>81</v>
      </c>
      <c r="C34" s="15"/>
      <c r="D34" s="65"/>
      <c r="E34" s="78"/>
      <c r="F34" s="65"/>
    </row>
    <row r="35" spans="1:8">
      <c r="A35" s="41"/>
      <c r="B35" s="39"/>
      <c r="C35" s="15" t="s">
        <v>49</v>
      </c>
      <c r="D35" s="65">
        <v>8</v>
      </c>
      <c r="E35" s="78"/>
      <c r="F35" s="65">
        <f>D35*E35</f>
        <v>0</v>
      </c>
    </row>
    <row r="36" spans="1:8">
      <c r="A36" s="41"/>
      <c r="B36" s="39"/>
      <c r="C36" s="15"/>
      <c r="D36" s="65"/>
      <c r="E36" s="78"/>
      <c r="F36" s="65"/>
    </row>
    <row r="37" spans="1:8" ht="25.5">
      <c r="A37" s="41">
        <v>2</v>
      </c>
      <c r="B37" s="39" t="s">
        <v>82</v>
      </c>
      <c r="C37" s="15"/>
      <c r="D37" s="65"/>
      <c r="E37" s="78"/>
      <c r="F37" s="65"/>
    </row>
    <row r="38" spans="1:8">
      <c r="A38" s="41"/>
      <c r="B38" s="39"/>
      <c r="C38" s="15" t="s">
        <v>50</v>
      </c>
      <c r="D38" s="65">
        <v>3</v>
      </c>
      <c r="E38" s="78"/>
      <c r="F38" s="65">
        <f>D38*E38</f>
        <v>0</v>
      </c>
    </row>
    <row r="39" spans="1:8">
      <c r="A39" s="41"/>
      <c r="B39" s="39"/>
      <c r="C39" s="15"/>
      <c r="D39" s="65"/>
      <c r="E39" s="78"/>
      <c r="F39" s="65"/>
    </row>
    <row r="40" spans="1:8" ht="25.5">
      <c r="A40" s="41">
        <v>3</v>
      </c>
      <c r="B40" s="39" t="s">
        <v>83</v>
      </c>
      <c r="C40" s="15"/>
      <c r="D40" s="65"/>
      <c r="E40" s="78"/>
      <c r="F40" s="65"/>
      <c r="G40" s="7"/>
      <c r="H40" s="7"/>
    </row>
    <row r="41" spans="1:8">
      <c r="A41" s="41"/>
      <c r="B41" s="39"/>
      <c r="C41" s="15" t="s">
        <v>50</v>
      </c>
      <c r="D41" s="65">
        <v>3</v>
      </c>
      <c r="E41" s="78"/>
      <c r="F41" s="65">
        <f>D41*E41</f>
        <v>0</v>
      </c>
      <c r="G41" s="7"/>
      <c r="H41" s="7"/>
    </row>
    <row r="42" spans="1:8">
      <c r="A42" s="41"/>
      <c r="B42" s="39"/>
      <c r="C42" s="15"/>
      <c r="D42" s="65"/>
      <c r="E42" s="78"/>
      <c r="F42" s="65"/>
      <c r="G42" s="7"/>
      <c r="H42" s="7"/>
    </row>
    <row r="43" spans="1:8" ht="25.5">
      <c r="A43" s="41">
        <v>4</v>
      </c>
      <c r="B43" s="39" t="s">
        <v>84</v>
      </c>
      <c r="C43" s="15"/>
      <c r="D43" s="65"/>
      <c r="E43" s="78"/>
      <c r="F43" s="65"/>
      <c r="G43" s="7"/>
      <c r="H43" s="7"/>
    </row>
    <row r="44" spans="1:8">
      <c r="A44" s="41"/>
      <c r="B44" s="39"/>
      <c r="C44" s="15" t="s">
        <v>51</v>
      </c>
      <c r="D44" s="65">
        <v>3</v>
      </c>
      <c r="E44" s="78"/>
      <c r="F44" s="65">
        <f>D44*E44</f>
        <v>0</v>
      </c>
    </row>
    <row r="45" spans="1:8">
      <c r="A45" s="41"/>
      <c r="B45" s="39"/>
      <c r="C45" s="15"/>
      <c r="D45" s="65"/>
      <c r="E45" s="78"/>
      <c r="F45" s="65"/>
    </row>
    <row r="46" spans="1:8">
      <c r="A46" s="41"/>
      <c r="B46" s="38" t="s">
        <v>72</v>
      </c>
      <c r="C46" s="15"/>
      <c r="D46" s="65"/>
      <c r="E46" s="78"/>
      <c r="F46" s="65"/>
    </row>
    <row r="47" spans="1:8" ht="25.5">
      <c r="A47" s="41">
        <v>1</v>
      </c>
      <c r="B47" s="39" t="s">
        <v>85</v>
      </c>
      <c r="C47" s="15"/>
      <c r="D47" s="65"/>
      <c r="E47" s="78"/>
      <c r="F47" s="65"/>
    </row>
    <row r="48" spans="1:8">
      <c r="A48" s="41"/>
      <c r="B48" s="39"/>
      <c r="C48" s="15" t="s">
        <v>0</v>
      </c>
      <c r="D48" s="65">
        <v>2</v>
      </c>
      <c r="E48" s="78"/>
      <c r="F48" s="65">
        <f>D48*E48</f>
        <v>0</v>
      </c>
    </row>
    <row r="49" spans="1:6">
      <c r="A49" s="41"/>
      <c r="B49" s="39"/>
      <c r="C49" s="15"/>
      <c r="D49" s="65"/>
      <c r="E49" s="78"/>
      <c r="F49" s="65"/>
    </row>
    <row r="50" spans="1:6" ht="25.5">
      <c r="A50" s="41">
        <v>2</v>
      </c>
      <c r="B50" s="39" t="s">
        <v>86</v>
      </c>
      <c r="C50" s="15"/>
      <c r="D50" s="65"/>
      <c r="E50" s="78"/>
      <c r="F50" s="65"/>
    </row>
    <row r="51" spans="1:6">
      <c r="A51" s="41"/>
      <c r="B51" s="39"/>
      <c r="C51" s="15" t="s">
        <v>0</v>
      </c>
      <c r="D51" s="65">
        <v>3</v>
      </c>
      <c r="E51" s="78"/>
      <c r="F51" s="65">
        <f>D51*E51</f>
        <v>0</v>
      </c>
    </row>
    <row r="52" spans="1:6">
      <c r="A52" s="41"/>
      <c r="B52" s="39"/>
      <c r="C52" s="15"/>
      <c r="D52" s="65"/>
      <c r="E52" s="78"/>
      <c r="F52" s="65"/>
    </row>
    <row r="53" spans="1:6">
      <c r="A53" s="41">
        <v>3</v>
      </c>
      <c r="B53" s="39" t="s">
        <v>93</v>
      </c>
      <c r="C53" s="15" t="s">
        <v>0</v>
      </c>
      <c r="D53" s="65">
        <v>3</v>
      </c>
      <c r="E53" s="78"/>
      <c r="F53" s="65">
        <f>D53*E53</f>
        <v>0</v>
      </c>
    </row>
    <row r="54" spans="1:6">
      <c r="A54" s="41"/>
      <c r="B54" s="39"/>
      <c r="C54" s="15"/>
      <c r="D54" s="65"/>
      <c r="E54" s="78"/>
      <c r="F54" s="65"/>
    </row>
    <row r="55" spans="1:6">
      <c r="A55" s="41">
        <v>4</v>
      </c>
      <c r="B55" s="39" t="s">
        <v>94</v>
      </c>
      <c r="C55" s="15" t="s">
        <v>0</v>
      </c>
      <c r="D55" s="65">
        <v>2</v>
      </c>
      <c r="E55" s="78"/>
      <c r="F55" s="65">
        <f>D55*E55</f>
        <v>0</v>
      </c>
    </row>
    <row r="56" spans="1:6">
      <c r="A56" s="41"/>
      <c r="B56" s="39"/>
      <c r="C56" s="15"/>
      <c r="D56" s="65"/>
      <c r="E56" s="78"/>
      <c r="F56" s="65"/>
    </row>
    <row r="57" spans="1:6" ht="25.5">
      <c r="A57" s="41"/>
      <c r="B57" s="38" t="s">
        <v>53</v>
      </c>
      <c r="C57" s="15"/>
      <c r="D57" s="65"/>
      <c r="E57" s="78"/>
      <c r="F57" s="65"/>
    </row>
    <row r="58" spans="1:6">
      <c r="A58" s="41"/>
      <c r="B58" s="39"/>
      <c r="C58" s="15"/>
      <c r="D58" s="65"/>
      <c r="E58" s="78"/>
      <c r="F58" s="65"/>
    </row>
    <row r="59" spans="1:6">
      <c r="A59" s="41"/>
      <c r="B59" s="39"/>
      <c r="C59" s="15"/>
      <c r="D59" s="65"/>
      <c r="E59" s="78"/>
      <c r="F59" s="65"/>
    </row>
    <row r="60" spans="1:6">
      <c r="A60" s="41"/>
      <c r="B60" s="39" t="s">
        <v>92</v>
      </c>
      <c r="C60" s="15"/>
      <c r="D60" s="65"/>
      <c r="E60" s="78"/>
      <c r="F60" s="65"/>
    </row>
    <row r="61" spans="1:6">
      <c r="A61" s="41"/>
      <c r="B61" s="39"/>
      <c r="C61" s="15"/>
      <c r="D61" s="65"/>
      <c r="E61" s="78"/>
      <c r="F61" s="65"/>
    </row>
    <row r="62" spans="1:6">
      <c r="A62" s="41"/>
      <c r="B62" s="39"/>
      <c r="C62" s="15"/>
      <c r="D62" s="65"/>
      <c r="E62" s="78"/>
      <c r="F62" s="65"/>
    </row>
    <row r="63" spans="1:6">
      <c r="A63" s="41"/>
      <c r="B63" s="39"/>
      <c r="C63" s="15"/>
      <c r="D63" s="65"/>
      <c r="E63" s="78"/>
      <c r="F63" s="65"/>
    </row>
    <row r="64" spans="1:6" ht="25.5">
      <c r="A64" s="41"/>
      <c r="B64" s="38" t="s">
        <v>91</v>
      </c>
      <c r="C64" s="15"/>
      <c r="D64" s="65"/>
      <c r="E64" s="78"/>
      <c r="F64" s="65"/>
    </row>
    <row r="65" spans="1:6">
      <c r="A65" s="41"/>
      <c r="B65" s="39"/>
      <c r="C65" s="15"/>
      <c r="D65" s="65"/>
      <c r="E65" s="78"/>
      <c r="F65" s="65"/>
    </row>
    <row r="66" spans="1:6">
      <c r="A66" s="41">
        <v>1</v>
      </c>
      <c r="B66" s="39" t="s">
        <v>73</v>
      </c>
      <c r="C66" s="15"/>
      <c r="D66" s="65"/>
      <c r="E66" s="78"/>
      <c r="F66" s="65"/>
    </row>
    <row r="67" spans="1:6">
      <c r="A67" s="41"/>
      <c r="B67" s="39"/>
      <c r="C67" s="15" t="s">
        <v>0</v>
      </c>
      <c r="D67" s="65">
        <v>1</v>
      </c>
      <c r="E67" s="78"/>
      <c r="F67" s="65">
        <f>D67*E67</f>
        <v>0</v>
      </c>
    </row>
    <row r="68" spans="1:6">
      <c r="A68" s="41"/>
      <c r="B68" s="39"/>
      <c r="C68" s="15"/>
      <c r="D68" s="65"/>
      <c r="E68" s="78"/>
      <c r="F68" s="65"/>
    </row>
    <row r="69" spans="1:6" ht="25.5">
      <c r="A69" s="41">
        <v>2</v>
      </c>
      <c r="B69" s="39" t="s">
        <v>74</v>
      </c>
      <c r="C69" s="15"/>
      <c r="D69" s="65"/>
      <c r="E69" s="78"/>
      <c r="F69" s="65"/>
    </row>
    <row r="70" spans="1:6">
      <c r="A70" s="41"/>
      <c r="B70" s="39"/>
      <c r="C70" s="15" t="s">
        <v>0</v>
      </c>
      <c r="D70" s="65">
        <v>1</v>
      </c>
      <c r="E70" s="78"/>
      <c r="F70" s="65">
        <f>D70*E70</f>
        <v>0</v>
      </c>
    </row>
    <row r="71" spans="1:6">
      <c r="A71" s="41"/>
      <c r="B71" s="39"/>
      <c r="C71" s="15"/>
      <c r="D71" s="65"/>
      <c r="E71" s="78"/>
      <c r="F71" s="65"/>
    </row>
    <row r="72" spans="1:6" ht="25.5">
      <c r="A72" s="41">
        <v>3</v>
      </c>
      <c r="B72" s="39" t="s">
        <v>75</v>
      </c>
      <c r="C72" s="15"/>
      <c r="D72" s="65"/>
      <c r="E72" s="78"/>
      <c r="F72" s="65"/>
    </row>
    <row r="73" spans="1:6">
      <c r="A73" s="41"/>
      <c r="B73" s="39"/>
      <c r="C73" s="15" t="s">
        <v>54</v>
      </c>
      <c r="D73" s="65">
        <v>40</v>
      </c>
      <c r="E73" s="78"/>
      <c r="F73" s="65">
        <f>D73*E73</f>
        <v>0</v>
      </c>
    </row>
    <row r="74" spans="1:6">
      <c r="A74" s="41"/>
      <c r="B74" s="39"/>
      <c r="C74" s="15"/>
      <c r="D74" s="65"/>
      <c r="E74" s="78"/>
      <c r="F74" s="65"/>
    </row>
    <row r="75" spans="1:6" ht="38.25">
      <c r="A75" s="41">
        <v>4</v>
      </c>
      <c r="B75" s="39" t="s">
        <v>76</v>
      </c>
      <c r="C75" s="15"/>
      <c r="D75" s="65"/>
      <c r="E75" s="78"/>
      <c r="F75" s="65"/>
    </row>
    <row r="76" spans="1:6">
      <c r="A76" s="41"/>
      <c r="B76" s="39"/>
      <c r="C76" s="15" t="s">
        <v>55</v>
      </c>
      <c r="D76" s="65">
        <v>89.25</v>
      </c>
      <c r="E76" s="78"/>
      <c r="F76" s="65">
        <f>D76*E76</f>
        <v>0</v>
      </c>
    </row>
    <row r="77" spans="1:6">
      <c r="A77" s="41"/>
      <c r="B77" s="39"/>
      <c r="C77" s="15"/>
      <c r="D77" s="65"/>
      <c r="E77" s="78"/>
      <c r="F77" s="65"/>
    </row>
    <row r="78" spans="1:6" ht="25.5">
      <c r="A78" s="41">
        <v>5</v>
      </c>
      <c r="B78" s="39" t="s">
        <v>77</v>
      </c>
      <c r="C78" s="15"/>
      <c r="D78" s="65"/>
      <c r="E78" s="78"/>
      <c r="F78" s="65"/>
    </row>
    <row r="79" spans="1:6">
      <c r="A79" s="41"/>
      <c r="B79" s="39"/>
      <c r="C79" s="15" t="s">
        <v>54</v>
      </c>
      <c r="D79" s="65">
        <v>85</v>
      </c>
      <c r="E79" s="78"/>
      <c r="F79" s="65">
        <f>D79*E79</f>
        <v>0</v>
      </c>
    </row>
    <row r="80" spans="1:6">
      <c r="A80" s="41"/>
      <c r="B80" s="39"/>
      <c r="C80" s="15"/>
      <c r="D80" s="65"/>
      <c r="E80" s="78"/>
      <c r="F80" s="65"/>
    </row>
    <row r="81" spans="1:6" ht="25.5">
      <c r="A81" s="41">
        <v>6</v>
      </c>
      <c r="B81" s="39" t="s">
        <v>78</v>
      </c>
      <c r="C81" s="15"/>
      <c r="D81" s="65"/>
      <c r="E81" s="78"/>
      <c r="F81" s="65"/>
    </row>
    <row r="82" spans="1:6">
      <c r="A82" s="41"/>
      <c r="B82" s="39"/>
      <c r="C82" s="15" t="s">
        <v>55</v>
      </c>
      <c r="D82" s="65">
        <v>7.44</v>
      </c>
      <c r="E82" s="78"/>
      <c r="F82" s="65">
        <f>D82*E82</f>
        <v>0</v>
      </c>
    </row>
    <row r="83" spans="1:6">
      <c r="A83" s="41"/>
      <c r="B83" s="39"/>
      <c r="C83" s="15"/>
      <c r="D83" s="65"/>
      <c r="E83" s="78"/>
      <c r="F83" s="65"/>
    </row>
    <row r="84" spans="1:6" ht="25.5">
      <c r="A84" s="41">
        <v>7</v>
      </c>
      <c r="B84" s="39" t="s">
        <v>79</v>
      </c>
      <c r="C84" s="15"/>
      <c r="D84" s="65"/>
      <c r="E84" s="78"/>
      <c r="F84" s="65"/>
    </row>
    <row r="85" spans="1:6">
      <c r="A85" s="41"/>
      <c r="B85" s="39"/>
      <c r="C85" s="15" t="s">
        <v>55</v>
      </c>
      <c r="D85" s="65">
        <v>81.8</v>
      </c>
      <c r="E85" s="78"/>
      <c r="F85" s="65">
        <f>D85*E85</f>
        <v>0</v>
      </c>
    </row>
    <row r="86" spans="1:6">
      <c r="A86" s="41"/>
      <c r="B86" s="39"/>
      <c r="C86" s="15"/>
      <c r="D86" s="65"/>
      <c r="E86" s="78"/>
      <c r="F86" s="65"/>
    </row>
    <row r="87" spans="1:6" ht="25.5">
      <c r="A87" s="41">
        <v>8</v>
      </c>
      <c r="B87" s="39" t="s">
        <v>80</v>
      </c>
      <c r="C87" s="15"/>
      <c r="D87" s="65"/>
      <c r="E87" s="78"/>
      <c r="F87" s="65"/>
    </row>
    <row r="88" spans="1:6">
      <c r="A88" s="41"/>
      <c r="B88" s="39"/>
      <c r="C88" s="15" t="s">
        <v>56</v>
      </c>
      <c r="D88" s="65">
        <v>16</v>
      </c>
      <c r="E88" s="78"/>
      <c r="F88" s="65">
        <f>D88*E88</f>
        <v>0</v>
      </c>
    </row>
    <row r="89" spans="1:6">
      <c r="A89" s="41"/>
      <c r="B89" s="39"/>
      <c r="C89" s="15"/>
      <c r="D89" s="65"/>
      <c r="E89" s="78"/>
      <c r="F89" s="65"/>
    </row>
    <row r="90" spans="1:6">
      <c r="A90" s="41"/>
      <c r="B90" s="38" t="s">
        <v>72</v>
      </c>
      <c r="C90" s="15"/>
      <c r="D90" s="65"/>
      <c r="E90" s="78"/>
      <c r="F90" s="65"/>
    </row>
    <row r="91" spans="1:6" ht="25.5">
      <c r="A91" s="41">
        <v>1</v>
      </c>
      <c r="B91" s="39" t="s">
        <v>85</v>
      </c>
      <c r="C91" s="15"/>
      <c r="D91" s="65"/>
      <c r="E91" s="78"/>
      <c r="F91" s="65"/>
    </row>
    <row r="92" spans="1:6">
      <c r="A92" s="41"/>
      <c r="B92" s="39"/>
      <c r="C92" s="15" t="s">
        <v>0</v>
      </c>
      <c r="D92" s="65">
        <v>1</v>
      </c>
      <c r="E92" s="78"/>
      <c r="F92" s="65">
        <f>D92*E92</f>
        <v>0</v>
      </c>
    </row>
    <row r="93" spans="1:6">
      <c r="A93" s="41"/>
      <c r="B93" s="39"/>
      <c r="C93" s="15"/>
      <c r="D93" s="65"/>
      <c r="E93" s="78"/>
      <c r="F93" s="65"/>
    </row>
    <row r="94" spans="1:6" ht="25.5">
      <c r="A94" s="41">
        <v>2</v>
      </c>
      <c r="B94" s="39" t="s">
        <v>86</v>
      </c>
      <c r="C94" s="15"/>
      <c r="D94" s="65"/>
      <c r="E94" s="78"/>
      <c r="F94" s="65"/>
    </row>
    <row r="95" spans="1:6">
      <c r="A95" s="41"/>
      <c r="B95" s="39"/>
      <c r="C95" s="53" t="s">
        <v>0</v>
      </c>
      <c r="D95" s="65">
        <v>1</v>
      </c>
      <c r="E95" s="79"/>
      <c r="F95" s="65">
        <f>D95*E95</f>
        <v>0</v>
      </c>
    </row>
    <row r="96" spans="1:6" s="44" customFormat="1" ht="15.75" customHeight="1">
      <c r="A96" s="54"/>
      <c r="B96" s="54"/>
      <c r="C96" s="54"/>
      <c r="D96" s="67"/>
      <c r="E96" s="80"/>
      <c r="F96" s="67"/>
    </row>
    <row r="97" spans="1:6">
      <c r="A97" s="55">
        <v>3</v>
      </c>
      <c r="B97" s="56" t="s">
        <v>93</v>
      </c>
      <c r="C97" s="57" t="s">
        <v>0</v>
      </c>
      <c r="D97" s="68">
        <v>1</v>
      </c>
      <c r="E97" s="81"/>
      <c r="F97" s="68">
        <v>0</v>
      </c>
    </row>
    <row r="98" spans="1:6">
      <c r="A98" s="55"/>
      <c r="B98" s="56"/>
      <c r="C98" s="57"/>
      <c r="D98" s="68"/>
      <c r="E98" s="81"/>
      <c r="F98" s="68"/>
    </row>
    <row r="99" spans="1:6" ht="18">
      <c r="A99" s="33"/>
      <c r="B99" s="34" t="s">
        <v>87</v>
      </c>
      <c r="C99" s="35"/>
      <c r="D99" s="69"/>
      <c r="E99" s="82"/>
      <c r="F99" s="63">
        <f>SUM(F3:F95)</f>
        <v>0</v>
      </c>
    </row>
  </sheetData>
  <sheetProtection password="CA59" sheet="1" objects="1" scenarios="1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3:F108"/>
  <sheetViews>
    <sheetView showWhiteSpace="0" zoomScaleNormal="100" zoomScaleSheetLayoutView="100" workbookViewId="0">
      <selection sqref="A1:XFD1048576"/>
    </sheetView>
  </sheetViews>
  <sheetFormatPr defaultRowHeight="15"/>
  <cols>
    <col min="1" max="1" width="5.5703125" style="4" customWidth="1"/>
    <col min="2" max="2" width="51.42578125" style="2" customWidth="1"/>
    <col min="3" max="3" width="6.42578125" style="18" customWidth="1"/>
    <col min="4" max="4" width="10.140625" style="9" customWidth="1"/>
    <col min="5" max="5" width="9.5703125" style="92" customWidth="1"/>
    <col min="6" max="6" width="13.85546875" style="10" bestFit="1" customWidth="1"/>
  </cols>
  <sheetData>
    <row r="3" spans="1:6" s="28" customFormat="1" ht="23.25" customHeight="1">
      <c r="A3" s="34" t="s">
        <v>61</v>
      </c>
      <c r="B3" s="32" t="s">
        <v>62</v>
      </c>
      <c r="C3" s="29"/>
      <c r="D3" s="30"/>
      <c r="E3" s="75"/>
      <c r="F3" s="31"/>
    </row>
    <row r="4" spans="1:6" s="28" customFormat="1" ht="19.5" customHeight="1">
      <c r="A4" s="25" t="s">
        <v>65</v>
      </c>
      <c r="B4" s="26" t="s">
        <v>66</v>
      </c>
      <c r="C4" s="26" t="s">
        <v>67</v>
      </c>
      <c r="D4" s="26" t="s">
        <v>68</v>
      </c>
      <c r="E4" s="84" t="s">
        <v>69</v>
      </c>
      <c r="F4" s="59" t="s">
        <v>70</v>
      </c>
    </row>
    <row r="5" spans="1:6" ht="34.5" customHeight="1">
      <c r="A5" s="19" t="s">
        <v>1</v>
      </c>
      <c r="B5" s="20" t="s">
        <v>101</v>
      </c>
      <c r="C5" s="21"/>
      <c r="D5" s="62"/>
      <c r="E5" s="85"/>
      <c r="F5" s="60"/>
    </row>
    <row r="6" spans="1:6" ht="24.75" customHeight="1">
      <c r="A6" s="58" t="s">
        <v>8</v>
      </c>
      <c r="B6" s="20" t="s">
        <v>57</v>
      </c>
      <c r="C6" s="70" t="s">
        <v>102</v>
      </c>
      <c r="D6" s="71">
        <v>470</v>
      </c>
      <c r="E6" s="86"/>
      <c r="F6" s="61">
        <f>ROUND(D6*E6,2)</f>
        <v>0</v>
      </c>
    </row>
    <row r="7" spans="1:6" ht="24.75" customHeight="1">
      <c r="A7" s="58" t="s">
        <v>8</v>
      </c>
      <c r="B7" s="20" t="s">
        <v>103</v>
      </c>
      <c r="C7" s="70" t="s">
        <v>102</v>
      </c>
      <c r="D7" s="71">
        <v>100</v>
      </c>
      <c r="E7" s="86"/>
      <c r="F7" s="61">
        <f>ROUND(D7*E7,2)</f>
        <v>0</v>
      </c>
    </row>
    <row r="8" spans="1:6" ht="16.5">
      <c r="A8" s="19"/>
      <c r="B8" s="20"/>
      <c r="C8" s="70"/>
      <c r="D8" s="71"/>
      <c r="E8" s="86"/>
      <c r="F8" s="61"/>
    </row>
    <row r="9" spans="1:6" ht="33">
      <c r="A9" s="19" t="s">
        <v>2</v>
      </c>
      <c r="B9" s="20" t="s">
        <v>3</v>
      </c>
      <c r="C9" s="70"/>
      <c r="D9" s="71"/>
      <c r="E9" s="86"/>
      <c r="F9" s="61"/>
    </row>
    <row r="10" spans="1:6" ht="16.5">
      <c r="A10" s="58"/>
      <c r="B10" s="20"/>
      <c r="C10" s="70"/>
      <c r="D10" s="71"/>
      <c r="E10" s="86"/>
      <c r="F10" s="61"/>
    </row>
    <row r="11" spans="1:6" ht="16.5">
      <c r="A11" s="19"/>
      <c r="B11" s="22" t="s">
        <v>71</v>
      </c>
      <c r="C11" s="70"/>
      <c r="D11" s="71"/>
      <c r="E11" s="86"/>
      <c r="F11" s="61"/>
    </row>
    <row r="12" spans="1:6" ht="16.5">
      <c r="A12" s="58" t="s">
        <v>8</v>
      </c>
      <c r="B12" s="20" t="s">
        <v>22</v>
      </c>
      <c r="C12" s="70" t="s">
        <v>0</v>
      </c>
      <c r="D12" s="71">
        <v>1</v>
      </c>
      <c r="E12" s="87"/>
      <c r="F12" s="61">
        <f>ROUND(D12*E12,2)</f>
        <v>0</v>
      </c>
    </row>
    <row r="13" spans="1:6" ht="17.25" customHeight="1">
      <c r="A13" s="58" t="s">
        <v>8</v>
      </c>
      <c r="B13" s="20" t="s">
        <v>9</v>
      </c>
      <c r="C13" s="70" t="s">
        <v>0</v>
      </c>
      <c r="D13" s="71">
        <v>2</v>
      </c>
      <c r="E13" s="87"/>
      <c r="F13" s="61">
        <f t="shared" ref="F13:F22" si="0">ROUND(D13*E13,2)</f>
        <v>0</v>
      </c>
    </row>
    <row r="14" spans="1:6" ht="16.5" customHeight="1">
      <c r="A14" s="58" t="s">
        <v>8</v>
      </c>
      <c r="B14" s="20" t="s">
        <v>10</v>
      </c>
      <c r="C14" s="70" t="s">
        <v>0</v>
      </c>
      <c r="D14" s="71">
        <v>2</v>
      </c>
      <c r="E14" s="87"/>
      <c r="F14" s="61">
        <f t="shared" si="0"/>
        <v>0</v>
      </c>
    </row>
    <row r="15" spans="1:6" ht="16.5">
      <c r="A15" s="58" t="s">
        <v>8</v>
      </c>
      <c r="B15" s="20" t="s">
        <v>11</v>
      </c>
      <c r="C15" s="70" t="s">
        <v>0</v>
      </c>
      <c r="D15" s="71">
        <v>2</v>
      </c>
      <c r="E15" s="87"/>
      <c r="F15" s="61">
        <f t="shared" si="0"/>
        <v>0</v>
      </c>
    </row>
    <row r="16" spans="1:6" ht="16.5">
      <c r="A16" s="58" t="s">
        <v>8</v>
      </c>
      <c r="B16" s="20" t="s">
        <v>12</v>
      </c>
      <c r="C16" s="70" t="s">
        <v>0</v>
      </c>
      <c r="D16" s="71">
        <v>3</v>
      </c>
      <c r="E16" s="87"/>
      <c r="F16" s="61">
        <f t="shared" si="0"/>
        <v>0</v>
      </c>
    </row>
    <row r="17" spans="1:6" ht="16.5">
      <c r="A17" s="58" t="s">
        <v>8</v>
      </c>
      <c r="B17" s="20" t="s">
        <v>13</v>
      </c>
      <c r="C17" s="70" t="s">
        <v>0</v>
      </c>
      <c r="D17" s="71">
        <v>1</v>
      </c>
      <c r="E17" s="87"/>
      <c r="F17" s="61">
        <f t="shared" si="0"/>
        <v>0</v>
      </c>
    </row>
    <row r="18" spans="1:6" ht="16.5">
      <c r="A18" s="58" t="s">
        <v>8</v>
      </c>
      <c r="B18" s="20" t="s">
        <v>14</v>
      </c>
      <c r="C18" s="70" t="s">
        <v>0</v>
      </c>
      <c r="D18" s="71">
        <v>1</v>
      </c>
      <c r="E18" s="87"/>
      <c r="F18" s="61">
        <f t="shared" si="0"/>
        <v>0</v>
      </c>
    </row>
    <row r="19" spans="1:6" ht="16.5">
      <c r="A19" s="58" t="s">
        <v>8</v>
      </c>
      <c r="B19" s="20" t="s">
        <v>23</v>
      </c>
      <c r="C19" s="70" t="s">
        <v>0</v>
      </c>
      <c r="D19" s="71">
        <v>1</v>
      </c>
      <c r="E19" s="87"/>
      <c r="F19" s="61">
        <f t="shared" si="0"/>
        <v>0</v>
      </c>
    </row>
    <row r="20" spans="1:6" ht="16.5">
      <c r="A20" s="58" t="s">
        <v>8</v>
      </c>
      <c r="B20" s="20" t="s">
        <v>24</v>
      </c>
      <c r="C20" s="70" t="s">
        <v>0</v>
      </c>
      <c r="D20" s="71">
        <v>1</v>
      </c>
      <c r="E20" s="87"/>
      <c r="F20" s="61">
        <f t="shared" si="0"/>
        <v>0</v>
      </c>
    </row>
    <row r="21" spans="1:6" ht="16.5">
      <c r="A21" s="58" t="s">
        <v>8</v>
      </c>
      <c r="B21" s="20" t="s">
        <v>25</v>
      </c>
      <c r="C21" s="70" t="s">
        <v>0</v>
      </c>
      <c r="D21" s="71">
        <v>1</v>
      </c>
      <c r="E21" s="87"/>
      <c r="F21" s="61">
        <f t="shared" si="0"/>
        <v>0</v>
      </c>
    </row>
    <row r="22" spans="1:6" ht="36.75" customHeight="1">
      <c r="A22" s="58" t="s">
        <v>8</v>
      </c>
      <c r="B22" s="23" t="s">
        <v>15</v>
      </c>
      <c r="C22" s="70" t="s">
        <v>0</v>
      </c>
      <c r="D22" s="71">
        <v>2</v>
      </c>
      <c r="E22" s="87"/>
      <c r="F22" s="61">
        <f t="shared" si="0"/>
        <v>0</v>
      </c>
    </row>
    <row r="23" spans="1:6" ht="16.5">
      <c r="A23" s="58"/>
      <c r="B23" s="20"/>
      <c r="C23" s="70"/>
      <c r="D23" s="71"/>
      <c r="E23" s="86"/>
      <c r="F23" s="61"/>
    </row>
    <row r="24" spans="1:6" ht="16.5">
      <c r="A24" s="58"/>
      <c r="B24" s="22" t="s">
        <v>35</v>
      </c>
      <c r="C24" s="70"/>
      <c r="D24" s="71"/>
      <c r="E24" s="86"/>
      <c r="F24" s="61"/>
    </row>
    <row r="25" spans="1:6" ht="16.5">
      <c r="A25" s="58" t="s">
        <v>8</v>
      </c>
      <c r="B25" s="20" t="s">
        <v>26</v>
      </c>
      <c r="C25" s="70" t="s">
        <v>0</v>
      </c>
      <c r="D25" s="71">
        <v>1</v>
      </c>
      <c r="E25" s="87"/>
      <c r="F25" s="61">
        <f t="shared" ref="F25:F34" si="1">ROUND(D25*E25,2)</f>
        <v>0</v>
      </c>
    </row>
    <row r="26" spans="1:6" ht="18" customHeight="1">
      <c r="A26" s="58" t="s">
        <v>8</v>
      </c>
      <c r="B26" s="20" t="s">
        <v>16</v>
      </c>
      <c r="C26" s="70" t="s">
        <v>0</v>
      </c>
      <c r="D26" s="71">
        <v>1</v>
      </c>
      <c r="E26" s="87"/>
      <c r="F26" s="61">
        <f t="shared" si="1"/>
        <v>0</v>
      </c>
    </row>
    <row r="27" spans="1:6" ht="16.5">
      <c r="A27" s="58" t="s">
        <v>8</v>
      </c>
      <c r="B27" s="20" t="s">
        <v>11</v>
      </c>
      <c r="C27" s="70" t="s">
        <v>0</v>
      </c>
      <c r="D27" s="71">
        <v>1</v>
      </c>
      <c r="E27" s="87"/>
      <c r="F27" s="61">
        <f t="shared" si="1"/>
        <v>0</v>
      </c>
    </row>
    <row r="28" spans="1:6" ht="16.5">
      <c r="A28" s="58" t="s">
        <v>8</v>
      </c>
      <c r="B28" s="20" t="s">
        <v>17</v>
      </c>
      <c r="C28" s="70" t="s">
        <v>0</v>
      </c>
      <c r="D28" s="71">
        <v>2</v>
      </c>
      <c r="E28" s="87"/>
      <c r="F28" s="61">
        <f t="shared" si="1"/>
        <v>0</v>
      </c>
    </row>
    <row r="29" spans="1:6" ht="16.5">
      <c r="A29" s="58" t="s">
        <v>8</v>
      </c>
      <c r="B29" s="20" t="s">
        <v>18</v>
      </c>
      <c r="C29" s="70" t="s">
        <v>0</v>
      </c>
      <c r="D29" s="71">
        <v>1</v>
      </c>
      <c r="E29" s="87"/>
      <c r="F29" s="61">
        <f t="shared" si="1"/>
        <v>0</v>
      </c>
    </row>
    <row r="30" spans="1:6" ht="16.5">
      <c r="A30" s="58" t="s">
        <v>8</v>
      </c>
      <c r="B30" s="20" t="s">
        <v>19</v>
      </c>
      <c r="C30" s="70" t="s">
        <v>0</v>
      </c>
      <c r="D30" s="71">
        <v>1</v>
      </c>
      <c r="E30" s="87"/>
      <c r="F30" s="61">
        <f t="shared" si="1"/>
        <v>0</v>
      </c>
    </row>
    <row r="31" spans="1:6" ht="16.5">
      <c r="A31" s="58" t="s">
        <v>8</v>
      </c>
      <c r="B31" s="20" t="s">
        <v>20</v>
      </c>
      <c r="C31" s="70" t="s">
        <v>0</v>
      </c>
      <c r="D31" s="71">
        <v>1</v>
      </c>
      <c r="E31" s="87"/>
      <c r="F31" s="61">
        <f t="shared" si="1"/>
        <v>0</v>
      </c>
    </row>
    <row r="32" spans="1:6" ht="66">
      <c r="A32" s="58" t="s">
        <v>8</v>
      </c>
      <c r="B32" s="20" t="s">
        <v>45</v>
      </c>
      <c r="C32" s="70" t="s">
        <v>0</v>
      </c>
      <c r="D32" s="71">
        <v>1</v>
      </c>
      <c r="E32" s="87"/>
      <c r="F32" s="61">
        <f t="shared" si="1"/>
        <v>0</v>
      </c>
    </row>
    <row r="33" spans="1:6" ht="34.5" customHeight="1">
      <c r="A33" s="58" t="s">
        <v>8</v>
      </c>
      <c r="B33" s="24" t="s">
        <v>15</v>
      </c>
      <c r="C33" s="70" t="s">
        <v>0</v>
      </c>
      <c r="D33" s="71">
        <v>1</v>
      </c>
      <c r="E33" s="87"/>
      <c r="F33" s="61">
        <f t="shared" si="1"/>
        <v>0</v>
      </c>
    </row>
    <row r="34" spans="1:6" ht="16.5">
      <c r="A34" s="58" t="s">
        <v>8</v>
      </c>
      <c r="B34" s="20" t="s">
        <v>13</v>
      </c>
      <c r="C34" s="70" t="s">
        <v>0</v>
      </c>
      <c r="D34" s="71">
        <v>2</v>
      </c>
      <c r="E34" s="87"/>
      <c r="F34" s="61">
        <f t="shared" si="1"/>
        <v>0</v>
      </c>
    </row>
    <row r="35" spans="1:6" ht="16.5">
      <c r="A35" s="58"/>
      <c r="B35" s="20"/>
      <c r="C35" s="70"/>
      <c r="D35" s="71"/>
      <c r="E35" s="86"/>
      <c r="F35" s="61"/>
    </row>
    <row r="36" spans="1:6" ht="16.5">
      <c r="A36" s="58"/>
      <c r="B36" s="22" t="s">
        <v>36</v>
      </c>
      <c r="C36" s="70"/>
      <c r="D36" s="71"/>
      <c r="E36" s="86"/>
      <c r="F36" s="61"/>
    </row>
    <row r="37" spans="1:6" ht="16.5">
      <c r="A37" s="58" t="s">
        <v>8</v>
      </c>
      <c r="B37" s="20" t="s">
        <v>26</v>
      </c>
      <c r="C37" s="70" t="s">
        <v>0</v>
      </c>
      <c r="D37" s="71">
        <v>1</v>
      </c>
      <c r="E37" s="87"/>
      <c r="F37" s="61">
        <f t="shared" ref="F37:F46" si="2">ROUND(D37*E37,2)</f>
        <v>0</v>
      </c>
    </row>
    <row r="38" spans="1:6" ht="18" customHeight="1">
      <c r="A38" s="58" t="s">
        <v>8</v>
      </c>
      <c r="B38" s="20" t="s">
        <v>16</v>
      </c>
      <c r="C38" s="70" t="s">
        <v>0</v>
      </c>
      <c r="D38" s="71">
        <v>1</v>
      </c>
      <c r="E38" s="87"/>
      <c r="F38" s="61">
        <f t="shared" si="2"/>
        <v>0</v>
      </c>
    </row>
    <row r="39" spans="1:6" ht="16.5">
      <c r="A39" s="58" t="s">
        <v>8</v>
      </c>
      <c r="B39" s="20" t="s">
        <v>11</v>
      </c>
      <c r="C39" s="70" t="s">
        <v>0</v>
      </c>
      <c r="D39" s="71">
        <v>1</v>
      </c>
      <c r="E39" s="87"/>
      <c r="F39" s="61">
        <f t="shared" si="2"/>
        <v>0</v>
      </c>
    </row>
    <row r="40" spans="1:6" ht="16.5">
      <c r="A40" s="58" t="s">
        <v>8</v>
      </c>
      <c r="B40" s="20" t="s">
        <v>17</v>
      </c>
      <c r="C40" s="70" t="s">
        <v>0</v>
      </c>
      <c r="D40" s="71">
        <v>2</v>
      </c>
      <c r="E40" s="87"/>
      <c r="F40" s="61">
        <f t="shared" si="2"/>
        <v>0</v>
      </c>
    </row>
    <row r="41" spans="1:6" ht="16.5">
      <c r="A41" s="58" t="s">
        <v>8</v>
      </c>
      <c r="B41" s="20" t="s">
        <v>18</v>
      </c>
      <c r="C41" s="70" t="s">
        <v>0</v>
      </c>
      <c r="D41" s="71">
        <v>1</v>
      </c>
      <c r="E41" s="87"/>
      <c r="F41" s="61">
        <f t="shared" si="2"/>
        <v>0</v>
      </c>
    </row>
    <row r="42" spans="1:6" ht="16.5">
      <c r="A42" s="58" t="s">
        <v>8</v>
      </c>
      <c r="B42" s="20" t="s">
        <v>19</v>
      </c>
      <c r="C42" s="70" t="s">
        <v>0</v>
      </c>
      <c r="D42" s="71">
        <v>1</v>
      </c>
      <c r="E42" s="87"/>
      <c r="F42" s="61">
        <f t="shared" si="2"/>
        <v>0</v>
      </c>
    </row>
    <row r="43" spans="1:6" ht="16.5">
      <c r="A43" s="58" t="s">
        <v>8</v>
      </c>
      <c r="B43" s="20" t="s">
        <v>20</v>
      </c>
      <c r="C43" s="70" t="s">
        <v>0</v>
      </c>
      <c r="D43" s="71">
        <v>1</v>
      </c>
      <c r="E43" s="87"/>
      <c r="F43" s="61">
        <f t="shared" si="2"/>
        <v>0</v>
      </c>
    </row>
    <row r="44" spans="1:6" ht="66">
      <c r="A44" s="58" t="s">
        <v>8</v>
      </c>
      <c r="B44" s="20" t="s">
        <v>45</v>
      </c>
      <c r="C44" s="70" t="s">
        <v>0</v>
      </c>
      <c r="D44" s="71">
        <v>1</v>
      </c>
      <c r="E44" s="87"/>
      <c r="F44" s="61">
        <f t="shared" si="2"/>
        <v>0</v>
      </c>
    </row>
    <row r="45" spans="1:6" ht="37.5" customHeight="1">
      <c r="A45" s="58" t="s">
        <v>8</v>
      </c>
      <c r="B45" s="20" t="s">
        <v>44</v>
      </c>
      <c r="C45" s="70" t="s">
        <v>0</v>
      </c>
      <c r="D45" s="71">
        <v>1</v>
      </c>
      <c r="E45" s="87"/>
      <c r="F45" s="61">
        <f t="shared" si="2"/>
        <v>0</v>
      </c>
    </row>
    <row r="46" spans="1:6" ht="16.5">
      <c r="A46" s="58" t="s">
        <v>8</v>
      </c>
      <c r="B46" s="20" t="s">
        <v>13</v>
      </c>
      <c r="C46" s="70" t="s">
        <v>0</v>
      </c>
      <c r="D46" s="71">
        <v>2</v>
      </c>
      <c r="E46" s="87"/>
      <c r="F46" s="61">
        <f t="shared" si="2"/>
        <v>0</v>
      </c>
    </row>
    <row r="47" spans="1:6" ht="16.5">
      <c r="A47" s="58"/>
      <c r="B47" s="20"/>
      <c r="C47" s="70"/>
      <c r="D47" s="71"/>
      <c r="E47" s="86"/>
      <c r="F47" s="61"/>
    </row>
    <row r="48" spans="1:6" ht="16.5">
      <c r="A48" s="58"/>
      <c r="B48" s="22" t="s">
        <v>38</v>
      </c>
      <c r="C48" s="70"/>
      <c r="D48" s="71"/>
      <c r="E48" s="86"/>
      <c r="F48" s="61"/>
    </row>
    <row r="49" spans="1:6" ht="16.5">
      <c r="A49" s="58" t="s">
        <v>8</v>
      </c>
      <c r="B49" s="20" t="s">
        <v>27</v>
      </c>
      <c r="C49" s="70" t="s">
        <v>0</v>
      </c>
      <c r="D49" s="71">
        <v>1</v>
      </c>
      <c r="E49" s="87"/>
      <c r="F49" s="61">
        <f t="shared" ref="F49:F54" si="3">ROUND(D49*E49,2)</f>
        <v>0</v>
      </c>
    </row>
    <row r="50" spans="1:6" ht="21" customHeight="1">
      <c r="A50" s="58" t="s">
        <v>8</v>
      </c>
      <c r="B50" s="20" t="s">
        <v>9</v>
      </c>
      <c r="C50" s="70" t="s">
        <v>0</v>
      </c>
      <c r="D50" s="71">
        <v>3</v>
      </c>
      <c r="E50" s="87"/>
      <c r="F50" s="61">
        <f t="shared" si="3"/>
        <v>0</v>
      </c>
    </row>
    <row r="51" spans="1:6" ht="17.25" customHeight="1">
      <c r="A51" s="58" t="s">
        <v>8</v>
      </c>
      <c r="B51" s="20" t="s">
        <v>10</v>
      </c>
      <c r="C51" s="70" t="s">
        <v>0</v>
      </c>
      <c r="D51" s="71">
        <v>3</v>
      </c>
      <c r="E51" s="87"/>
      <c r="F51" s="61">
        <f t="shared" si="3"/>
        <v>0</v>
      </c>
    </row>
    <row r="52" spans="1:6" ht="16.5">
      <c r="A52" s="58" t="s">
        <v>8</v>
      </c>
      <c r="B52" s="20" t="s">
        <v>11</v>
      </c>
      <c r="C52" s="70" t="s">
        <v>0</v>
      </c>
      <c r="D52" s="71">
        <v>3</v>
      </c>
      <c r="E52" s="87"/>
      <c r="F52" s="61">
        <f t="shared" si="3"/>
        <v>0</v>
      </c>
    </row>
    <row r="53" spans="1:6" ht="16.5">
      <c r="A53" s="58" t="s">
        <v>8</v>
      </c>
      <c r="B53" s="20" t="s">
        <v>13</v>
      </c>
      <c r="C53" s="70" t="s">
        <v>0</v>
      </c>
      <c r="D53" s="71">
        <v>3</v>
      </c>
      <c r="E53" s="87"/>
      <c r="F53" s="61">
        <f t="shared" si="3"/>
        <v>0</v>
      </c>
    </row>
    <row r="54" spans="1:6" ht="36" customHeight="1">
      <c r="A54" s="58" t="s">
        <v>8</v>
      </c>
      <c r="B54" s="23" t="s">
        <v>15</v>
      </c>
      <c r="C54" s="70" t="s">
        <v>0</v>
      </c>
      <c r="D54" s="71">
        <v>3</v>
      </c>
      <c r="E54" s="87"/>
      <c r="F54" s="61">
        <f t="shared" si="3"/>
        <v>0</v>
      </c>
    </row>
    <row r="55" spans="1:6" ht="16.5">
      <c r="A55" s="58"/>
      <c r="B55" s="20"/>
      <c r="C55" s="70"/>
      <c r="D55" s="71"/>
      <c r="E55" s="86"/>
      <c r="F55" s="61"/>
    </row>
    <row r="56" spans="1:6" ht="16.5">
      <c r="A56" s="58"/>
      <c r="B56" s="22" t="s">
        <v>37</v>
      </c>
      <c r="C56" s="70"/>
      <c r="D56" s="71"/>
      <c r="E56" s="86"/>
      <c r="F56" s="61"/>
    </row>
    <row r="57" spans="1:6" ht="18.75" customHeight="1">
      <c r="A57" s="58" t="s">
        <v>8</v>
      </c>
      <c r="B57" s="20" t="s">
        <v>9</v>
      </c>
      <c r="C57" s="70" t="s">
        <v>0</v>
      </c>
      <c r="D57" s="71">
        <v>1</v>
      </c>
      <c r="E57" s="87"/>
      <c r="F57" s="61">
        <f t="shared" ref="F57:F63" si="4">ROUND(D57*E57,2)</f>
        <v>0</v>
      </c>
    </row>
    <row r="58" spans="1:6" ht="16.5">
      <c r="A58" s="58" t="s">
        <v>8</v>
      </c>
      <c r="B58" s="20" t="s">
        <v>21</v>
      </c>
      <c r="C58" s="70" t="s">
        <v>0</v>
      </c>
      <c r="D58" s="71">
        <v>1</v>
      </c>
      <c r="E58" s="87"/>
      <c r="F58" s="61">
        <f t="shared" si="4"/>
        <v>0</v>
      </c>
    </row>
    <row r="59" spans="1:6" ht="16.5">
      <c r="A59" s="58" t="s">
        <v>8</v>
      </c>
      <c r="B59" s="20" t="s">
        <v>28</v>
      </c>
      <c r="C59" s="70" t="s">
        <v>0</v>
      </c>
      <c r="D59" s="71">
        <v>2</v>
      </c>
      <c r="E59" s="87"/>
      <c r="F59" s="61">
        <f t="shared" si="4"/>
        <v>0</v>
      </c>
    </row>
    <row r="60" spans="1:6" ht="18.75" customHeight="1">
      <c r="A60" s="58" t="s">
        <v>8</v>
      </c>
      <c r="B60" s="20" t="s">
        <v>10</v>
      </c>
      <c r="C60" s="70" t="s">
        <v>0</v>
      </c>
      <c r="D60" s="71">
        <v>1</v>
      </c>
      <c r="E60" s="87"/>
      <c r="F60" s="61">
        <f t="shared" si="4"/>
        <v>0</v>
      </c>
    </row>
    <row r="61" spans="1:6" ht="16.5">
      <c r="A61" s="58" t="s">
        <v>8</v>
      </c>
      <c r="B61" s="20" t="s">
        <v>11</v>
      </c>
      <c r="C61" s="70" t="s">
        <v>0</v>
      </c>
      <c r="D61" s="71">
        <v>1</v>
      </c>
      <c r="E61" s="87"/>
      <c r="F61" s="61">
        <f t="shared" si="4"/>
        <v>0</v>
      </c>
    </row>
    <row r="62" spans="1:6" ht="16.5">
      <c r="A62" s="58" t="s">
        <v>8</v>
      </c>
      <c r="B62" s="20" t="s">
        <v>13</v>
      </c>
      <c r="C62" s="70" t="s">
        <v>0</v>
      </c>
      <c r="D62" s="71">
        <v>4</v>
      </c>
      <c r="E62" s="87"/>
      <c r="F62" s="61">
        <f t="shared" si="4"/>
        <v>0</v>
      </c>
    </row>
    <row r="63" spans="1:6" ht="35.25" customHeight="1">
      <c r="A63" s="58" t="s">
        <v>8</v>
      </c>
      <c r="B63" s="20" t="s">
        <v>44</v>
      </c>
      <c r="C63" s="70" t="s">
        <v>0</v>
      </c>
      <c r="D63" s="71">
        <v>1</v>
      </c>
      <c r="E63" s="87"/>
      <c r="F63" s="61">
        <f t="shared" si="4"/>
        <v>0</v>
      </c>
    </row>
    <row r="64" spans="1:6" ht="16.5">
      <c r="A64" s="58"/>
      <c r="B64" s="20"/>
      <c r="C64" s="70"/>
      <c r="D64" s="71"/>
      <c r="E64" s="86"/>
      <c r="F64" s="61"/>
    </row>
    <row r="65" spans="1:6" ht="16.5">
      <c r="A65" s="58"/>
      <c r="B65" s="22" t="s">
        <v>39</v>
      </c>
      <c r="C65" s="70"/>
      <c r="D65" s="71"/>
      <c r="E65" s="86"/>
      <c r="F65" s="61"/>
    </row>
    <row r="66" spans="1:6" ht="16.5">
      <c r="A66" s="58" t="s">
        <v>8</v>
      </c>
      <c r="B66" s="20" t="s">
        <v>27</v>
      </c>
      <c r="C66" s="70" t="s">
        <v>0</v>
      </c>
      <c r="D66" s="71">
        <v>1</v>
      </c>
      <c r="E66" s="87"/>
      <c r="F66" s="61">
        <f t="shared" ref="F66:F71" si="5">ROUND(D66*E66,2)</f>
        <v>0</v>
      </c>
    </row>
    <row r="67" spans="1:6" ht="18" customHeight="1">
      <c r="A67" s="58" t="s">
        <v>8</v>
      </c>
      <c r="B67" s="20" t="s">
        <v>10</v>
      </c>
      <c r="C67" s="70" t="s">
        <v>0</v>
      </c>
      <c r="D67" s="71">
        <v>3</v>
      </c>
      <c r="E67" s="87"/>
      <c r="F67" s="61">
        <f t="shared" si="5"/>
        <v>0</v>
      </c>
    </row>
    <row r="68" spans="1:6" ht="16.5">
      <c r="A68" s="58" t="s">
        <v>8</v>
      </c>
      <c r="B68" s="20" t="s">
        <v>11</v>
      </c>
      <c r="C68" s="70" t="s">
        <v>0</v>
      </c>
      <c r="D68" s="71">
        <v>3</v>
      </c>
      <c r="E68" s="87"/>
      <c r="F68" s="61">
        <f t="shared" si="5"/>
        <v>0</v>
      </c>
    </row>
    <row r="69" spans="1:6" ht="16.5">
      <c r="A69" s="58" t="s">
        <v>8</v>
      </c>
      <c r="B69" s="20" t="s">
        <v>29</v>
      </c>
      <c r="C69" s="70" t="s">
        <v>0</v>
      </c>
      <c r="D69" s="71">
        <v>1</v>
      </c>
      <c r="E69" s="87"/>
      <c r="F69" s="61">
        <f t="shared" si="5"/>
        <v>0</v>
      </c>
    </row>
    <row r="70" spans="1:6" ht="16.5">
      <c r="A70" s="58" t="s">
        <v>8</v>
      </c>
      <c r="B70" s="20" t="s">
        <v>13</v>
      </c>
      <c r="C70" s="70" t="s">
        <v>0</v>
      </c>
      <c r="D70" s="71">
        <v>3</v>
      </c>
      <c r="E70" s="87"/>
      <c r="F70" s="61">
        <f t="shared" si="5"/>
        <v>0</v>
      </c>
    </row>
    <row r="71" spans="1:6" ht="19.5" customHeight="1">
      <c r="A71" s="58" t="s">
        <v>8</v>
      </c>
      <c r="B71" s="20" t="s">
        <v>9</v>
      </c>
      <c r="C71" s="70" t="s">
        <v>0</v>
      </c>
      <c r="D71" s="71">
        <v>3</v>
      </c>
      <c r="E71" s="87"/>
      <c r="F71" s="61">
        <f t="shared" si="5"/>
        <v>0</v>
      </c>
    </row>
    <row r="72" spans="1:6" ht="16.5">
      <c r="A72" s="58"/>
      <c r="B72" s="20"/>
      <c r="C72" s="70"/>
      <c r="D72" s="71"/>
      <c r="E72" s="86"/>
      <c r="F72" s="61"/>
    </row>
    <row r="73" spans="1:6" ht="16.5">
      <c r="A73" s="58"/>
      <c r="B73" s="22" t="s">
        <v>40</v>
      </c>
      <c r="C73" s="70"/>
      <c r="D73" s="71"/>
      <c r="E73" s="86"/>
      <c r="F73" s="61"/>
    </row>
    <row r="74" spans="1:6" ht="18.75" customHeight="1">
      <c r="A74" s="58" t="s">
        <v>8</v>
      </c>
      <c r="B74" s="20" t="s">
        <v>9</v>
      </c>
      <c r="C74" s="70" t="s">
        <v>0</v>
      </c>
      <c r="D74" s="71">
        <v>1</v>
      </c>
      <c r="E74" s="88"/>
      <c r="F74" s="61">
        <f t="shared" ref="F74:F80" si="6">ROUND(D74*E74,2)</f>
        <v>0</v>
      </c>
    </row>
    <row r="75" spans="1:6" ht="19.5" customHeight="1">
      <c r="A75" s="58" t="s">
        <v>8</v>
      </c>
      <c r="B75" s="20" t="s">
        <v>10</v>
      </c>
      <c r="C75" s="70" t="s">
        <v>0</v>
      </c>
      <c r="D75" s="71">
        <v>1</v>
      </c>
      <c r="E75" s="88"/>
      <c r="F75" s="61">
        <f t="shared" si="6"/>
        <v>0</v>
      </c>
    </row>
    <row r="76" spans="1:6" ht="16.5">
      <c r="A76" s="58" t="s">
        <v>8</v>
      </c>
      <c r="B76" s="20" t="s">
        <v>11</v>
      </c>
      <c r="C76" s="70" t="s">
        <v>0</v>
      </c>
      <c r="D76" s="71">
        <v>1</v>
      </c>
      <c r="E76" s="88"/>
      <c r="F76" s="61">
        <f t="shared" si="6"/>
        <v>0</v>
      </c>
    </row>
    <row r="77" spans="1:6" ht="16.5">
      <c r="A77" s="58" t="s">
        <v>8</v>
      </c>
      <c r="B77" s="20" t="s">
        <v>12</v>
      </c>
      <c r="C77" s="70" t="s">
        <v>0</v>
      </c>
      <c r="D77" s="71">
        <v>1</v>
      </c>
      <c r="E77" s="88"/>
      <c r="F77" s="61">
        <f t="shared" si="6"/>
        <v>0</v>
      </c>
    </row>
    <row r="78" spans="1:6" ht="16.5">
      <c r="A78" s="58" t="s">
        <v>8</v>
      </c>
      <c r="B78" s="20" t="s">
        <v>13</v>
      </c>
      <c r="C78" s="70" t="s">
        <v>0</v>
      </c>
      <c r="D78" s="71">
        <v>1</v>
      </c>
      <c r="E78" s="88"/>
      <c r="F78" s="61">
        <f t="shared" si="6"/>
        <v>0</v>
      </c>
    </row>
    <row r="79" spans="1:6" ht="16.5">
      <c r="A79" s="58" t="s">
        <v>8</v>
      </c>
      <c r="B79" s="20" t="s">
        <v>33</v>
      </c>
      <c r="C79" s="70" t="s">
        <v>0</v>
      </c>
      <c r="D79" s="71">
        <v>1</v>
      </c>
      <c r="E79" s="88"/>
      <c r="F79" s="61">
        <f t="shared" si="6"/>
        <v>0</v>
      </c>
    </row>
    <row r="80" spans="1:6" ht="36" customHeight="1">
      <c r="A80" s="58" t="s">
        <v>8</v>
      </c>
      <c r="B80" s="20" t="s">
        <v>44</v>
      </c>
      <c r="C80" s="70" t="s">
        <v>0</v>
      </c>
      <c r="D80" s="71">
        <v>1</v>
      </c>
      <c r="E80" s="88"/>
      <c r="F80" s="61">
        <f t="shared" si="6"/>
        <v>0</v>
      </c>
    </row>
    <row r="81" spans="1:6" ht="16.5">
      <c r="A81" s="58"/>
      <c r="B81" s="20"/>
      <c r="C81" s="70"/>
      <c r="D81" s="71"/>
      <c r="E81" s="86"/>
      <c r="F81" s="61"/>
    </row>
    <row r="82" spans="1:6" ht="16.5">
      <c r="A82" s="58"/>
      <c r="B82" s="22" t="s">
        <v>41</v>
      </c>
      <c r="C82" s="70"/>
      <c r="D82" s="71"/>
      <c r="E82" s="86"/>
      <c r="F82" s="61"/>
    </row>
    <row r="83" spans="1:6" ht="16.5">
      <c r="A83" s="58" t="s">
        <v>8</v>
      </c>
      <c r="B83" s="20" t="s">
        <v>33</v>
      </c>
      <c r="C83" s="70" t="s">
        <v>0</v>
      </c>
      <c r="D83" s="71">
        <v>1</v>
      </c>
      <c r="E83" s="88"/>
      <c r="F83" s="61">
        <f t="shared" ref="F83:F84" si="7">ROUND(D83*E83,2)</f>
        <v>0</v>
      </c>
    </row>
    <row r="84" spans="1:6" ht="16.5">
      <c r="A84" s="58" t="s">
        <v>8</v>
      </c>
      <c r="B84" s="20" t="s">
        <v>13</v>
      </c>
      <c r="C84" s="70" t="s">
        <v>0</v>
      </c>
      <c r="D84" s="71">
        <v>2</v>
      </c>
      <c r="E84" s="88"/>
      <c r="F84" s="61">
        <f t="shared" si="7"/>
        <v>0</v>
      </c>
    </row>
    <row r="85" spans="1:6" ht="16.5">
      <c r="A85" s="58"/>
      <c r="B85" s="20"/>
      <c r="C85" s="70"/>
      <c r="D85" s="71"/>
      <c r="E85" s="86"/>
      <c r="F85" s="61"/>
    </row>
    <row r="86" spans="1:6" ht="16.5">
      <c r="A86" s="58"/>
      <c r="B86" s="22" t="s">
        <v>42</v>
      </c>
      <c r="C86" s="70"/>
      <c r="D86" s="71"/>
      <c r="E86" s="86"/>
      <c r="F86" s="61"/>
    </row>
    <row r="87" spans="1:6" ht="18" customHeight="1">
      <c r="A87" s="58" t="s">
        <v>8</v>
      </c>
      <c r="B87" s="20" t="s">
        <v>9</v>
      </c>
      <c r="C87" s="70" t="s">
        <v>0</v>
      </c>
      <c r="D87" s="71">
        <v>1</v>
      </c>
      <c r="E87" s="88"/>
      <c r="F87" s="61">
        <f t="shared" ref="F87:F90" si="8">ROUND(D87*E87,2)</f>
        <v>0</v>
      </c>
    </row>
    <row r="88" spans="1:6" ht="16.5">
      <c r="A88" s="58" t="s">
        <v>8</v>
      </c>
      <c r="B88" s="20" t="s">
        <v>13</v>
      </c>
      <c r="C88" s="70" t="s">
        <v>0</v>
      </c>
      <c r="D88" s="71">
        <v>1</v>
      </c>
      <c r="E88" s="88"/>
      <c r="F88" s="61">
        <f t="shared" si="8"/>
        <v>0</v>
      </c>
    </row>
    <row r="89" spans="1:6" ht="18" customHeight="1">
      <c r="A89" s="58" t="s">
        <v>8</v>
      </c>
      <c r="B89" s="20" t="s">
        <v>10</v>
      </c>
      <c r="C89" s="70" t="s">
        <v>0</v>
      </c>
      <c r="D89" s="71">
        <v>1</v>
      </c>
      <c r="E89" s="88"/>
      <c r="F89" s="61">
        <f t="shared" si="8"/>
        <v>0</v>
      </c>
    </row>
    <row r="90" spans="1:6" ht="16.5">
      <c r="A90" s="58" t="s">
        <v>8</v>
      </c>
      <c r="B90" s="20" t="s">
        <v>11</v>
      </c>
      <c r="C90" s="70" t="s">
        <v>0</v>
      </c>
      <c r="D90" s="71">
        <v>1</v>
      </c>
      <c r="E90" s="88"/>
      <c r="F90" s="61">
        <f t="shared" si="8"/>
        <v>0</v>
      </c>
    </row>
    <row r="91" spans="1:6" ht="16.5">
      <c r="A91" s="58"/>
      <c r="B91" s="20"/>
      <c r="C91" s="70"/>
      <c r="D91" s="71"/>
      <c r="E91" s="86"/>
      <c r="F91" s="61"/>
    </row>
    <row r="92" spans="1:6" ht="16.5">
      <c r="A92" s="58"/>
      <c r="B92" s="22" t="s">
        <v>100</v>
      </c>
      <c r="C92" s="70"/>
      <c r="D92" s="71"/>
      <c r="E92" s="86"/>
      <c r="F92" s="61"/>
    </row>
    <row r="93" spans="1:6" ht="16.5">
      <c r="A93" s="58" t="s">
        <v>8</v>
      </c>
      <c r="B93" s="20" t="s">
        <v>96</v>
      </c>
      <c r="C93" s="70" t="s">
        <v>0</v>
      </c>
      <c r="D93" s="71">
        <v>1</v>
      </c>
      <c r="E93" s="86"/>
      <c r="F93" s="61">
        <f t="shared" ref="F93:F105" si="9">ROUND(D93*E93,2)</f>
        <v>0</v>
      </c>
    </row>
    <row r="94" spans="1:6" ht="16.5">
      <c r="A94" s="58" t="s">
        <v>8</v>
      </c>
      <c r="B94" s="20" t="s">
        <v>97</v>
      </c>
      <c r="C94" s="70" t="s">
        <v>0</v>
      </c>
      <c r="D94" s="71">
        <v>1</v>
      </c>
      <c r="E94" s="86"/>
      <c r="F94" s="61">
        <f t="shared" si="9"/>
        <v>0</v>
      </c>
    </row>
    <row r="95" spans="1:6" ht="16.5">
      <c r="A95" s="58" t="s">
        <v>8</v>
      </c>
      <c r="B95" s="20" t="s">
        <v>30</v>
      </c>
      <c r="C95" s="70" t="s">
        <v>0</v>
      </c>
      <c r="D95" s="71">
        <v>1</v>
      </c>
      <c r="E95" s="86"/>
      <c r="F95" s="61">
        <f t="shared" si="9"/>
        <v>0</v>
      </c>
    </row>
    <row r="96" spans="1:6" ht="18" customHeight="1">
      <c r="A96" s="58" t="s">
        <v>8</v>
      </c>
      <c r="B96" s="20" t="s">
        <v>98</v>
      </c>
      <c r="C96" s="70" t="s">
        <v>0</v>
      </c>
      <c r="D96" s="71">
        <v>1</v>
      </c>
      <c r="E96" s="86"/>
      <c r="F96" s="61">
        <f t="shared" si="9"/>
        <v>0</v>
      </c>
    </row>
    <row r="97" spans="1:6" ht="16.5">
      <c r="A97" s="58" t="s">
        <v>8</v>
      </c>
      <c r="B97" s="20" t="s">
        <v>99</v>
      </c>
      <c r="C97" s="70" t="s">
        <v>0</v>
      </c>
      <c r="D97" s="71">
        <v>1</v>
      </c>
      <c r="E97" s="86"/>
      <c r="F97" s="61">
        <f t="shared" si="9"/>
        <v>0</v>
      </c>
    </row>
    <row r="98" spans="1:6" ht="12.75" customHeight="1">
      <c r="A98" s="19"/>
      <c r="B98" s="20"/>
      <c r="C98" s="70"/>
      <c r="D98" s="71"/>
      <c r="E98" s="86"/>
      <c r="F98" s="61"/>
    </row>
    <row r="99" spans="1:6" s="11" customFormat="1" ht="16.5">
      <c r="A99" s="19" t="s">
        <v>4</v>
      </c>
      <c r="B99" s="20" t="s">
        <v>30</v>
      </c>
      <c r="C99" s="70" t="s">
        <v>0</v>
      </c>
      <c r="D99" s="71">
        <v>15</v>
      </c>
      <c r="E99" s="86"/>
      <c r="F99" s="61">
        <f t="shared" si="9"/>
        <v>0</v>
      </c>
    </row>
    <row r="100" spans="1:6" ht="12.75" customHeight="1">
      <c r="A100" s="19"/>
      <c r="B100" s="20"/>
      <c r="C100" s="70"/>
      <c r="D100" s="71"/>
      <c r="E100" s="86"/>
      <c r="F100" s="61"/>
    </row>
    <row r="101" spans="1:6" ht="16.5">
      <c r="A101" s="19" t="s">
        <v>5</v>
      </c>
      <c r="B101" s="20" t="s">
        <v>31</v>
      </c>
      <c r="C101" s="70" t="s">
        <v>102</v>
      </c>
      <c r="D101" s="71">
        <v>570</v>
      </c>
      <c r="E101" s="86"/>
      <c r="F101" s="61">
        <f t="shared" si="9"/>
        <v>0</v>
      </c>
    </row>
    <row r="102" spans="1:6" ht="12" customHeight="1">
      <c r="A102" s="19"/>
      <c r="B102" s="20"/>
      <c r="C102" s="70"/>
      <c r="D102" s="71"/>
      <c r="E102" s="86"/>
      <c r="F102" s="61"/>
    </row>
    <row r="103" spans="1:6" ht="34.5" customHeight="1">
      <c r="A103" s="19" t="s">
        <v>6</v>
      </c>
      <c r="B103" s="20" t="s">
        <v>34</v>
      </c>
      <c r="C103" s="70" t="s">
        <v>102</v>
      </c>
      <c r="D103" s="71">
        <v>570</v>
      </c>
      <c r="E103" s="86"/>
      <c r="F103" s="61">
        <f t="shared" si="9"/>
        <v>0</v>
      </c>
    </row>
    <row r="104" spans="1:6" ht="12.75" customHeight="1">
      <c r="A104" s="19"/>
      <c r="B104" s="20"/>
      <c r="C104" s="70"/>
      <c r="D104" s="71"/>
      <c r="E104" s="86"/>
      <c r="F104" s="61"/>
    </row>
    <row r="105" spans="1:6" ht="16.5">
      <c r="A105" s="19" t="s">
        <v>7</v>
      </c>
      <c r="B105" s="20" t="s">
        <v>32</v>
      </c>
      <c r="C105" s="70" t="s">
        <v>102</v>
      </c>
      <c r="D105" s="71">
        <v>570</v>
      </c>
      <c r="E105" s="86"/>
      <c r="F105" s="61">
        <f t="shared" si="9"/>
        <v>0</v>
      </c>
    </row>
    <row r="106" spans="1:6" ht="16.5">
      <c r="A106" s="19"/>
      <c r="B106" s="20"/>
      <c r="C106" s="70"/>
      <c r="D106" s="71"/>
      <c r="E106" s="89"/>
      <c r="F106" s="60"/>
    </row>
    <row r="107" spans="1:6" s="44" customFormat="1" ht="27" customHeight="1">
      <c r="A107" s="33"/>
      <c r="B107" s="34" t="s">
        <v>43</v>
      </c>
      <c r="C107" s="35"/>
      <c r="D107" s="36"/>
      <c r="E107" s="90"/>
      <c r="F107" s="72">
        <f>SUM(F5:F106)</f>
        <v>0</v>
      </c>
    </row>
    <row r="108" spans="1:6" ht="16.5">
      <c r="A108" s="3"/>
      <c r="B108" s="1"/>
      <c r="C108" s="17"/>
      <c r="D108" s="8"/>
      <c r="E108" s="91"/>
    </row>
  </sheetData>
  <sheetProtection password="CA59" sheet="1" objects="1" scenarios="1"/>
  <pageMargins left="0.25" right="0.25" top="0.75" bottom="0.75" header="0.3" footer="0.3"/>
  <pageSetup paperSize="9" orientation="portrait" r:id="rId1"/>
  <rowBreaks count="2" manualBreakCount="2">
    <brk id="35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GRADBENA DELA</vt:lpstr>
      <vt:lpstr>MONTAŽNA DELA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andrejr</dc:creator>
  <cp:lastModifiedBy>petra.fartek</cp:lastModifiedBy>
  <cp:lastPrinted>2013-10-09T11:15:04Z</cp:lastPrinted>
  <dcterms:created xsi:type="dcterms:W3CDTF">2010-08-02T09:42:05Z</dcterms:created>
  <dcterms:modified xsi:type="dcterms:W3CDTF">2013-10-22T06:27:49Z</dcterms:modified>
</cp:coreProperties>
</file>