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8112"/>
  </bookViews>
  <sheets>
    <sheet name="List1" sheetId="1" r:id="rId1"/>
  </sheets>
  <definedNames>
    <definedName name="_xlnm.Print_Area" localSheetId="0">List1!$A$1:$I$659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5" i="1"/>
  <c r="I442"/>
  <c r="I632"/>
  <c r="I626"/>
  <c r="I606"/>
  <c r="I592"/>
  <c r="I584"/>
  <c r="I568"/>
  <c r="I554"/>
  <c r="I530"/>
  <c r="I516"/>
  <c r="I510"/>
  <c r="I421"/>
  <c r="I400"/>
  <c r="I382"/>
  <c r="I641" l="1"/>
  <c r="I642"/>
  <c r="I484"/>
  <c r="I327"/>
  <c r="I315"/>
  <c r="I309"/>
  <c r="I286"/>
  <c r="I268"/>
  <c r="I262"/>
  <c r="I240"/>
  <c r="I229"/>
  <c r="I223"/>
  <c r="I196"/>
  <c r="I190"/>
  <c r="I170"/>
  <c r="I149"/>
  <c r="I143"/>
  <c r="I121"/>
  <c r="I115"/>
  <c r="I94"/>
  <c r="I644" l="1"/>
  <c r="I655" s="1"/>
  <c r="I356"/>
  <c r="I357"/>
  <c r="I487"/>
  <c r="I654" s="1"/>
  <c r="I49"/>
  <c r="I29"/>
  <c r="I359" l="1"/>
  <c r="I653" s="1"/>
  <c r="I657" s="1"/>
  <c r="I658" s="1"/>
  <c r="I659" s="1"/>
</calcChain>
</file>

<file path=xl/sharedStrings.xml><?xml version="1.0" encoding="utf-8"?>
<sst xmlns="http://schemas.openxmlformats.org/spreadsheetml/2006/main" count="501" uniqueCount="147">
  <si>
    <t>SANACIJA OBČINSKIH CEST V MESTNI OBČINI MURSKA SOBOTA ZA LETO 2017</t>
  </si>
  <si>
    <t xml:space="preserve">A./ LOKALNE CESTE </t>
  </si>
  <si>
    <t xml:space="preserve">a./ </t>
  </si>
  <si>
    <t>1./</t>
  </si>
  <si>
    <t xml:space="preserve">Zavarovanje prometa med gradnjo </t>
  </si>
  <si>
    <t>2./</t>
  </si>
  <si>
    <t>Saniranje mrežastih razpok - zaključnega asfaltnega sloja.</t>
  </si>
  <si>
    <t>Postavka zajema: frezanje površinskih mrežastih razpok,</t>
  </si>
  <si>
    <t>v povprečni deb. 4,00 cm, z nakladanjem in odvozom odvečnega</t>
  </si>
  <si>
    <t xml:space="preserve">materiala na deponijo investitorja do 5 km, čiščenje in </t>
  </si>
  <si>
    <t xml:space="preserve">obrizg podlage z bitumensko emulzijo ter asfaltiranje z AB 0 - 8, </t>
  </si>
  <si>
    <t xml:space="preserve">v deb. 4,00 cm. </t>
  </si>
  <si>
    <t xml:space="preserve">Opomba: Ta način se izvaja tam, kjer je poškodovan pri </t>
  </si>
  <si>
    <t>dvoslojnem samo obrabni sloj, oziroma kjer ni deformirana</t>
  </si>
  <si>
    <t>podlaga ali vsaj ne zelo!</t>
  </si>
  <si>
    <t>m2</t>
  </si>
  <si>
    <t xml:space="preserve">b./ </t>
  </si>
  <si>
    <t>LC 269430,LC 269440  ( Slomškova - Slovenska - križišče  )</t>
  </si>
  <si>
    <t xml:space="preserve">c./ </t>
  </si>
  <si>
    <t>d./</t>
  </si>
  <si>
    <t>LC 269650 ( Ulica Dr. Vrbnjaka )</t>
  </si>
  <si>
    <t>e./</t>
  </si>
  <si>
    <t>LC 50060 ( Bakovska ulica - Murska Sobota - Bakovci   )</t>
  </si>
  <si>
    <t>3./</t>
  </si>
  <si>
    <t>Dosipavanje bankin s frezanim materialom ( asfaltom iz post.2 ),</t>
  </si>
  <si>
    <t>v povprečni širini 0,50 m' in debelini 3 cm, vključno z utrditvijo</t>
  </si>
  <si>
    <t>( valjanjem ).</t>
  </si>
  <si>
    <t>m'</t>
  </si>
  <si>
    <t>LC 269110 ( Bakovci - Krog  )</t>
  </si>
  <si>
    <t>Saniranje mrežastih razpok - saniranje asfaltnih slojev in podlage</t>
  </si>
  <si>
    <t xml:space="preserve">Postavka zajema: frezanje mrežastih razpok, v povp.deb. 8,00 cm, </t>
  </si>
  <si>
    <t>z nakladanjem in odvozom odvečnega materiala na deponijo</t>
  </si>
  <si>
    <t xml:space="preserve">investitorja do 5 km, sanacijo podlage z dosutjem tamponskega </t>
  </si>
  <si>
    <t>materiala v povprečni količini 0,050 m3/m2, z utrjevanjem do</t>
  </si>
  <si>
    <t xml:space="preserve">potrebne zbitosti za cestno gradnjo, obrizg stikov z bitumensko </t>
  </si>
  <si>
    <t>emulzijo ter asfaltiranje v izvedbi 5 + 3 cm.</t>
  </si>
  <si>
    <t>Opomba: Tam, kjer se sanira rob cestišča se asfaltni frezanec</t>
  </si>
  <si>
    <t xml:space="preserve">uporabi za dosip bankin ( sama ureditev bankin je zajeta v </t>
  </si>
  <si>
    <t>posebni postavki).</t>
  </si>
  <si>
    <t xml:space="preserve">Opomba: Ta način se izvaja tam, kjer je poškodovani dvoslojni </t>
  </si>
  <si>
    <t>asfalt in je deformirana tudi podlaga.</t>
  </si>
  <si>
    <t>f./</t>
  </si>
  <si>
    <t>g./</t>
  </si>
  <si>
    <t>4./</t>
  </si>
  <si>
    <t>h./</t>
  </si>
  <si>
    <t>LC 269140 ( Veščica - Črnske meje )</t>
  </si>
  <si>
    <t>Saniranje mrežastih razpok.</t>
  </si>
  <si>
    <t>Postavka zajema: frezanje mrežastih razpok, v povprečni deb.</t>
  </si>
  <si>
    <t xml:space="preserve">6 cm, z nakladanjem in odvozom odvečnega materiala na </t>
  </si>
  <si>
    <t>deponijo investitorja do 5 km, sancijo podlage z dosutjem</t>
  </si>
  <si>
    <t xml:space="preserve">tamponskega materiala v povprečni količini 0,050 m3/m2, z </t>
  </si>
  <si>
    <t>utrjevanjem do potrebne zbitosti za cestno gradnjo, obrizg</t>
  </si>
  <si>
    <t>stikov z bitumensko emulzijo ter asfaltiranjem v izvedbi</t>
  </si>
  <si>
    <t>BNOS 0 - 16, v deb. 7,00 cm</t>
  </si>
  <si>
    <t>Opomba: Ta način se izvaja tam, kjer je poškodovani enosljojni</t>
  </si>
  <si>
    <t xml:space="preserve">asfalt in je ali pa tudi ni deformirana podlaga, vendar brez </t>
  </si>
  <si>
    <t xml:space="preserve">zamenjave podlage - ta način se uporablja samo za cesto </t>
  </si>
  <si>
    <t xml:space="preserve">Veščica - Črnske meje </t>
  </si>
  <si>
    <t>Saniranje lokacij z že odstranjenim asfaltom:</t>
  </si>
  <si>
    <t>Sanacijo podlage z dosutjem tamponskega materiala v povp.</t>
  </si>
  <si>
    <t xml:space="preserve">količini 0,050 m3/m2, z utrjevanjem do potrebne zbitosti za </t>
  </si>
  <si>
    <t xml:space="preserve">cesto gradnjo, obrizg stikov z bitumensko emulzijo ter </t>
  </si>
  <si>
    <t xml:space="preserve">asfaltiranje v izvedbi BNOS 0 - 16, v deb. 7,00 cm </t>
  </si>
  <si>
    <t>Opomba: Tam, kjer se sanira ro cestišča se asfaltni frezanec</t>
  </si>
  <si>
    <t>posebni postavki )</t>
  </si>
  <si>
    <t>i./</t>
  </si>
  <si>
    <t>LC 269020 ( Gorička ulica - Černelavci  )</t>
  </si>
  <si>
    <t>Saniranje mrežastih razpok:</t>
  </si>
  <si>
    <t>Postavka zajema: Frezanje mrežastih razpok, v povp.</t>
  </si>
  <si>
    <t>deb. 6,00 cm, z nakladanjem in odvozom odvećnega materiala</t>
  </si>
  <si>
    <t xml:space="preserve">na deponijo investitorja do 5 km, sanacijo podlage z dosutjem </t>
  </si>
  <si>
    <t>tamponskega materiala v povprečni količini 0,050 m3/m2, z</t>
  </si>
  <si>
    <t xml:space="preserve">utrjevanjem do potrebne zbitosti za cestno gradnjo, obrizg </t>
  </si>
  <si>
    <t xml:space="preserve">stikov z bitumensko emulzijo ter asfaltiranjem v izvedbi </t>
  </si>
  <si>
    <t>BNOS 0 - 16,v deb. 6,00 cm.</t>
  </si>
  <si>
    <t xml:space="preserve">Opomba: Tam, kjer se sanira rob cestišča se asfaltni frezanec </t>
  </si>
  <si>
    <t xml:space="preserve">uporabi za dosip bankin( sama ureditev bankin je zajeta v </t>
  </si>
  <si>
    <t>posebni postavki ).</t>
  </si>
  <si>
    <t>j./</t>
  </si>
  <si>
    <t>LC 269070 ( Noršinska cesta  )</t>
  </si>
  <si>
    <t xml:space="preserve">LOKALNE CESTE </t>
  </si>
  <si>
    <t xml:space="preserve">Saniranje mrežastih razpok </t>
  </si>
  <si>
    <t xml:space="preserve">Dosip bankin z frezanim asfaltom in utrjevanje </t>
  </si>
  <si>
    <t xml:space="preserve">B./ MESTNE ULICE </t>
  </si>
  <si>
    <t xml:space="preserve">C./ JAVNE POTI </t>
  </si>
  <si>
    <t>JP  770790, 771016 ( Mali Bakovci, Partizanska ulica )</t>
  </si>
  <si>
    <t>JP  770890 ( Rožna ulica - Krog )</t>
  </si>
  <si>
    <t>JP  770070 ( Jurčičeva ulica - Černelavci  )</t>
  </si>
  <si>
    <t>JP  770120( Travniška ulica - Černelavci  )</t>
  </si>
  <si>
    <t xml:space="preserve">d./ </t>
  </si>
  <si>
    <t>JP  269640( Slovenska  ulica - Černelavci  )</t>
  </si>
  <si>
    <t>JP  771030( Kolesarska pot Rakičan - Lipovci  )</t>
  </si>
  <si>
    <t xml:space="preserve">JAVNE POTI </t>
  </si>
  <si>
    <t xml:space="preserve">                                                   REKAPITULACIJA </t>
  </si>
  <si>
    <t xml:space="preserve">a./  LOKALNE CESTE </t>
  </si>
  <si>
    <t>b./ MESTNE ULICE</t>
  </si>
  <si>
    <t xml:space="preserve">c./ JAVNE POTI </t>
  </si>
  <si>
    <t xml:space="preserve">SKUPNA VREDNOST ( brez DDV ) </t>
  </si>
  <si>
    <t xml:space="preserve">SKUPNA VREDNOST - JAVNE POTI </t>
  </si>
  <si>
    <t xml:space="preserve">SKUPNA VREDNOST - LOKALNE CESTE </t>
  </si>
  <si>
    <t xml:space="preserve">MESTNE ULICE </t>
  </si>
  <si>
    <t xml:space="preserve">SKUPNA VREDNOST - MESTNE ULICE </t>
  </si>
  <si>
    <t>LC 269120 ( Krog - M. Sobota )</t>
  </si>
  <si>
    <t>LC 269490 ( Dolga ulica - Černelavci  )</t>
  </si>
  <si>
    <t xml:space="preserve"> </t>
  </si>
  <si>
    <t xml:space="preserve">LC 269 450 ( Trstenjakova ulica ) </t>
  </si>
  <si>
    <t>Opomba: Zvarovanje prometa bo zagotovil naročnik, zato ni predmet ponudbe!</t>
  </si>
  <si>
    <t>(Sanacija je v 1 kosu!)</t>
  </si>
  <si>
    <t>Skupaj 272,08 m2; v letu 2017 30 % = 81,62 m2  (pov. velikost sanacije = 41, 85 m2)</t>
  </si>
  <si>
    <t>Skupaj 409,02 m2; v letu 2017 10 % = 40,90m2 (pov. velikost poškodb = 43,05 m2)</t>
  </si>
  <si>
    <t>Skupaj 1.137,50 m2; v letu 2017 15% = 170,63 m2 (pov. velikost poškodb = 81,25 m2)</t>
  </si>
  <si>
    <t>Skupaj 853,00 m2; v letu 2017 10% = 85,30  m2 (povp. velikost poškodb = 53,00 m2)</t>
  </si>
  <si>
    <t>Skupaj 206,50 m2; v letu 2017 30 % = 61,95 m2 (pov. velikost poškodb = 15,88 m2)</t>
  </si>
  <si>
    <t>Skupaj 2.763,00 m2; v letu 2017 10% = 276,30 m2 (povpr. velikst poškodb = 51,17 m2)</t>
  </si>
  <si>
    <t>(povpr. velikst poškodb = 20,27 m2)</t>
  </si>
  <si>
    <t>Skupaj 410,00 m2, v letu 2017 30 % = 123,00 m2 (povpr. velikst poškodb = 102,50 m2)</t>
  </si>
  <si>
    <t>Skupaj 128,00 m2; v letu 2017 30 % = 38,40 m2  (povpr. velikst poškodb = 42,67 m2)</t>
  </si>
  <si>
    <t>Skupaj 3.370,00 m2; v letu 2017 15% = 505,50 m2  (povpr. velikst poškodb = 66,08 m2)</t>
  </si>
  <si>
    <t>Skupaj 735,00 m2; v letu 2017 50% = 367,50  (povpr. velikst poškodb = 81,67 m2)</t>
  </si>
  <si>
    <t xml:space="preserve"> (povpr. velikst poškodb = 13,92 m2)</t>
  </si>
  <si>
    <t>Poškodba je v enem kosu)</t>
  </si>
  <si>
    <t>Skupaj 142,79 m2; v letu 2017 30 % = 42,84 m2  (povpr. velikst poškodb = 23,78m2)</t>
  </si>
  <si>
    <t>Skupaj: 126,60 m2; v letu 2017 30 % = 37,80 m2  (povpr. velikst poškodb = 31,65 m2)</t>
  </si>
  <si>
    <t>Skupaj: 235,70 m2; v letu 2017 50% = 117,85 m2  (povpr. velikst poškodb = 58,93 m2)</t>
  </si>
  <si>
    <t>(Poškodba je v enem kosu!)</t>
  </si>
  <si>
    <t xml:space="preserve"> (povpr. velikst poškodb = 28,50 m2)</t>
  </si>
  <si>
    <t>Skupaj 411,00 m2; v letu 2017 30% = 123,30 m2  (povpr. velikst poškodb = 137,00 m2)</t>
  </si>
  <si>
    <t>podlaga ali vsaj ne zelo!  (povpr. velikst poškodb = 13,50 m2)</t>
  </si>
  <si>
    <t>Skupaj 222,50 m2; v letu 2017 30% = 66,75 m2  (povpr. velikst poškodb = 24,72 m2)</t>
  </si>
  <si>
    <t>(Poškodba je v 1 kosu!)</t>
  </si>
  <si>
    <t xml:space="preserve">e./ </t>
  </si>
  <si>
    <t>c./</t>
  </si>
  <si>
    <t>JP 769 120 ( Lendavska - križišče Elektro Maribor )</t>
  </si>
  <si>
    <t>JP 769 060 ( Razlagova ulica  )</t>
  </si>
  <si>
    <t>JP 769 260 ( Zelena ulica   )</t>
  </si>
  <si>
    <t xml:space="preserve">LC 269620 ( Kocljeva ulica  ) </t>
  </si>
  <si>
    <t xml:space="preserve">LC 269320 ( Štefana Kuzmiča ) </t>
  </si>
  <si>
    <t xml:space="preserve">f./ </t>
  </si>
  <si>
    <t>DDV (22%)</t>
  </si>
  <si>
    <t>SKUPAJ Z DDV</t>
  </si>
  <si>
    <t>Opomba: Zavarovanje prometa bo zagotovil naročnik, zato ni predmet ponudbe!</t>
  </si>
  <si>
    <t>cena na enoto</t>
  </si>
  <si>
    <t>skupaj cena</t>
  </si>
  <si>
    <t xml:space="preserve">Naročnik: </t>
  </si>
  <si>
    <t>MESTNA OBČINA MURSKA SOBOTA</t>
  </si>
  <si>
    <t>Kardoševa ulica 2, 9000 M.Sobota</t>
  </si>
  <si>
    <t>Ponudnik: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</si>
</sst>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43" fontId="0" fillId="0" borderId="0" xfId="0" applyNumberFormat="1"/>
    <xf numFmtId="4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1" xfId="0" applyFont="1" applyBorder="1"/>
    <xf numFmtId="0" fontId="0" fillId="2" borderId="0" xfId="0" applyFill="1"/>
    <xf numFmtId="43" fontId="0" fillId="2" borderId="0" xfId="0" applyNumberFormat="1" applyFill="1"/>
    <xf numFmtId="0" fontId="2" fillId="0" borderId="0" xfId="0" applyFont="1" applyFill="1" applyBorder="1"/>
    <xf numFmtId="43" fontId="0" fillId="2" borderId="0" xfId="0" applyNumberFormat="1" applyFill="1" applyBorder="1"/>
    <xf numFmtId="0" fontId="0" fillId="0" borderId="0" xfId="0" applyBorder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0" fillId="0" borderId="0" xfId="0" applyFill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44" fontId="1" fillId="0" borderId="0" xfId="0" applyNumberFormat="1" applyFont="1" applyProtection="1">
      <protection locked="0"/>
    </xf>
    <xf numFmtId="0" fontId="0" fillId="0" borderId="2" xfId="0" applyBorder="1" applyProtection="1">
      <protection locked="0"/>
    </xf>
    <xf numFmtId="44" fontId="1" fillId="0" borderId="2" xfId="0" applyNumberFormat="1" applyFont="1" applyBorder="1" applyProtection="1">
      <protection locked="0"/>
    </xf>
    <xf numFmtId="0" fontId="1" fillId="0" borderId="0" xfId="0" applyFont="1" applyFill="1" applyProtection="1">
      <protection locked="0"/>
    </xf>
    <xf numFmtId="44" fontId="1" fillId="0" borderId="0" xfId="0" applyNumberFormat="1" applyFont="1" applyFill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44" fontId="2" fillId="0" borderId="0" xfId="0" applyNumberFormat="1" applyFont="1" applyProtection="1">
      <protection locked="0"/>
    </xf>
    <xf numFmtId="0" fontId="0" fillId="0" borderId="1" xfId="0" applyBorder="1" applyProtection="1">
      <protection locked="0"/>
    </xf>
    <xf numFmtId="44" fontId="2" fillId="0" borderId="1" xfId="0" applyNumberFormat="1" applyFon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59"/>
  <sheetViews>
    <sheetView tabSelected="1" view="pageBreakPreview" zoomScale="60" zoomScaleNormal="100" workbookViewId="0">
      <selection activeCell="B3" sqref="B3"/>
    </sheetView>
  </sheetViews>
  <sheetFormatPr defaultRowHeight="14.4"/>
  <cols>
    <col min="2" max="2" width="68.33203125" customWidth="1"/>
    <col min="4" max="4" width="11" bestFit="1" customWidth="1"/>
    <col min="5" max="6" width="0" hidden="1" customWidth="1"/>
    <col min="7" max="7" width="9.44140625" style="25" bestFit="1" customWidth="1"/>
    <col min="8" max="8" width="9.6640625" style="25" hidden="1" customWidth="1"/>
    <col min="9" max="9" width="14.88671875" style="25" customWidth="1"/>
  </cols>
  <sheetData>
    <row r="2" spans="1:10">
      <c r="A2" t="s">
        <v>143</v>
      </c>
      <c r="B2" t="s">
        <v>144</v>
      </c>
    </row>
    <row r="3" spans="1:10">
      <c r="B3" t="s">
        <v>145</v>
      </c>
    </row>
    <row r="5" spans="1:10">
      <c r="A5" t="s">
        <v>146</v>
      </c>
    </row>
    <row r="9" spans="1:10" ht="15.6">
      <c r="A9" s="4" t="s">
        <v>0</v>
      </c>
      <c r="B9" s="4"/>
      <c r="C9" s="4"/>
      <c r="D9" s="4"/>
      <c r="E9" s="4"/>
      <c r="F9" s="4"/>
      <c r="G9" s="24" t="s">
        <v>141</v>
      </c>
      <c r="H9" s="24"/>
      <c r="I9" s="24" t="s">
        <v>142</v>
      </c>
      <c r="J9" s="4"/>
    </row>
    <row r="11" spans="1:10">
      <c r="A11" s="6" t="s">
        <v>1</v>
      </c>
      <c r="B11" s="6"/>
    </row>
    <row r="13" spans="1:10">
      <c r="A13" s="7" t="s">
        <v>2</v>
      </c>
      <c r="B13" s="5" t="s">
        <v>105</v>
      </c>
      <c r="C13" s="5"/>
      <c r="D13" s="5"/>
    </row>
    <row r="15" spans="1:10">
      <c r="A15" s="1" t="s">
        <v>3</v>
      </c>
      <c r="B15" t="s">
        <v>4</v>
      </c>
    </row>
    <row r="16" spans="1:10">
      <c r="B16" t="s">
        <v>140</v>
      </c>
    </row>
    <row r="17" spans="1:9">
      <c r="D17" s="2"/>
      <c r="F17" s="2"/>
      <c r="G17" s="26"/>
      <c r="I17" s="26"/>
    </row>
    <row r="19" spans="1:9">
      <c r="A19" s="1" t="s">
        <v>5</v>
      </c>
      <c r="B19" t="s">
        <v>6</v>
      </c>
    </row>
    <row r="20" spans="1:9">
      <c r="B20" t="s">
        <v>7</v>
      </c>
    </row>
    <row r="21" spans="1:9">
      <c r="B21" t="s">
        <v>8</v>
      </c>
    </row>
    <row r="22" spans="1:9">
      <c r="B22" t="s">
        <v>9</v>
      </c>
    </row>
    <row r="23" spans="1:9">
      <c r="B23" t="s">
        <v>10</v>
      </c>
    </row>
    <row r="24" spans="1:9">
      <c r="B24" t="s">
        <v>11</v>
      </c>
    </row>
    <row r="25" spans="1:9">
      <c r="B25" t="s">
        <v>12</v>
      </c>
    </row>
    <row r="26" spans="1:9">
      <c r="B26" t="s">
        <v>13</v>
      </c>
    </row>
    <row r="27" spans="1:9">
      <c r="B27" t="s">
        <v>14</v>
      </c>
    </row>
    <row r="28" spans="1:9">
      <c r="B28" t="s">
        <v>112</v>
      </c>
    </row>
    <row r="29" spans="1:9">
      <c r="B29" t="s">
        <v>15</v>
      </c>
      <c r="D29" s="17">
        <v>61.95</v>
      </c>
      <c r="G29" s="26">
        <v>0</v>
      </c>
      <c r="I29" s="26">
        <f>D29*G29</f>
        <v>0</v>
      </c>
    </row>
    <row r="30" spans="1:9">
      <c r="G30" s="26"/>
      <c r="I30" s="26"/>
    </row>
    <row r="31" spans="1:9">
      <c r="D31" s="19"/>
      <c r="G31" s="26"/>
      <c r="I31" s="26"/>
    </row>
    <row r="32" spans="1:9">
      <c r="D32" s="20"/>
    </row>
    <row r="33" spans="1:9">
      <c r="A33" s="7" t="s">
        <v>16</v>
      </c>
      <c r="B33" s="5" t="s">
        <v>17</v>
      </c>
      <c r="C33" s="5"/>
      <c r="D33" s="5"/>
      <c r="E33" s="5"/>
      <c r="F33" s="5"/>
      <c r="G33" s="27"/>
    </row>
    <row r="35" spans="1:9">
      <c r="A35" s="1" t="s">
        <v>3</v>
      </c>
      <c r="B35" t="s">
        <v>4</v>
      </c>
    </row>
    <row r="36" spans="1:9">
      <c r="B36" t="s">
        <v>140</v>
      </c>
    </row>
    <row r="37" spans="1:9">
      <c r="D37" s="2"/>
      <c r="F37" s="2"/>
      <c r="G37" s="26"/>
      <c r="I37" s="26"/>
    </row>
    <row r="39" spans="1:9">
      <c r="A39" s="1" t="s">
        <v>5</v>
      </c>
      <c r="B39" t="s">
        <v>6</v>
      </c>
    </row>
    <row r="40" spans="1:9">
      <c r="B40" t="s">
        <v>7</v>
      </c>
    </row>
    <row r="41" spans="1:9">
      <c r="B41" t="s">
        <v>8</v>
      </c>
    </row>
    <row r="42" spans="1:9">
      <c r="B42" t="s">
        <v>9</v>
      </c>
    </row>
    <row r="43" spans="1:9">
      <c r="B43" t="s">
        <v>10</v>
      </c>
    </row>
    <row r="44" spans="1:9">
      <c r="B44" t="s">
        <v>11</v>
      </c>
    </row>
    <row r="45" spans="1:9">
      <c r="B45" t="s">
        <v>12</v>
      </c>
    </row>
    <row r="46" spans="1:9">
      <c r="B46" t="s">
        <v>13</v>
      </c>
    </row>
    <row r="47" spans="1:9">
      <c r="B47" t="s">
        <v>14</v>
      </c>
    </row>
    <row r="48" spans="1:9">
      <c r="B48" t="s">
        <v>129</v>
      </c>
    </row>
    <row r="49" spans="1:9">
      <c r="B49" t="s">
        <v>15</v>
      </c>
      <c r="D49" s="2">
        <v>200</v>
      </c>
      <c r="G49" s="26">
        <v>0</v>
      </c>
      <c r="I49" s="26">
        <f>D49*G49</f>
        <v>0</v>
      </c>
    </row>
    <row r="50" spans="1:9">
      <c r="D50" s="2"/>
      <c r="G50" s="26"/>
      <c r="I50" s="26"/>
    </row>
    <row r="51" spans="1:9" hidden="1">
      <c r="D51" s="2"/>
      <c r="G51" s="26"/>
      <c r="I51" s="26"/>
    </row>
    <row r="52" spans="1:9" hidden="1"/>
    <row r="53" spans="1:9" hidden="1">
      <c r="A53" s="7"/>
      <c r="B53" s="5"/>
      <c r="C53" s="5"/>
      <c r="D53" s="5"/>
      <c r="E53" s="5"/>
      <c r="F53" s="5"/>
      <c r="G53" s="27"/>
    </row>
    <row r="54" spans="1:9" hidden="1"/>
    <row r="55" spans="1:9" hidden="1">
      <c r="A55" s="1"/>
    </row>
    <row r="56" spans="1:9" hidden="1"/>
    <row r="57" spans="1:9" hidden="1">
      <c r="D57" s="2"/>
      <c r="F57" s="2"/>
      <c r="G57" s="26"/>
      <c r="I57" s="26"/>
    </row>
    <row r="58" spans="1:9" hidden="1">
      <c r="D58" s="2"/>
      <c r="F58" s="2"/>
      <c r="G58" s="26"/>
      <c r="I58" s="26"/>
    </row>
    <row r="59" spans="1:9" hidden="1">
      <c r="D59" s="2"/>
      <c r="F59" s="2"/>
      <c r="G59" s="26"/>
      <c r="I59" s="26"/>
    </row>
    <row r="60" spans="1:9" hidden="1">
      <c r="D60" s="2"/>
      <c r="F60" s="2"/>
      <c r="G60" s="26"/>
      <c r="I60" s="26"/>
    </row>
    <row r="61" spans="1:9" hidden="1">
      <c r="D61" s="2"/>
      <c r="F61" s="2"/>
      <c r="G61" s="26"/>
      <c r="I61" s="26"/>
    </row>
    <row r="62" spans="1:9" hidden="1">
      <c r="D62" s="2"/>
      <c r="F62" s="2"/>
      <c r="G62" s="26"/>
      <c r="I62" s="26"/>
    </row>
    <row r="63" spans="1:9" hidden="1"/>
    <row r="64" spans="1:9" hidden="1">
      <c r="A64" s="1"/>
    </row>
    <row r="65" spans="1:9" hidden="1"/>
    <row r="66" spans="1:9" hidden="1"/>
    <row r="67" spans="1:9" hidden="1"/>
    <row r="68" spans="1:9" hidden="1"/>
    <row r="69" spans="1:9" hidden="1"/>
    <row r="70" spans="1:9" hidden="1"/>
    <row r="71" spans="1:9" hidden="1"/>
    <row r="72" spans="1:9" hidden="1"/>
    <row r="73" spans="1:9" hidden="1"/>
    <row r="74" spans="1:9" hidden="1">
      <c r="D74" s="2"/>
      <c r="G74" s="26"/>
      <c r="I74" s="26"/>
    </row>
    <row r="75" spans="1:9" hidden="1">
      <c r="D75" s="2"/>
      <c r="G75" s="26"/>
      <c r="I75" s="26"/>
    </row>
    <row r="76" spans="1:9">
      <c r="D76" s="2"/>
      <c r="G76" s="26"/>
      <c r="I76" s="26"/>
    </row>
    <row r="78" spans="1:9">
      <c r="A78" s="7" t="s">
        <v>131</v>
      </c>
      <c r="B78" s="5" t="s">
        <v>20</v>
      </c>
      <c r="C78" s="5"/>
      <c r="D78" s="5"/>
    </row>
    <row r="80" spans="1:9">
      <c r="A80" s="1" t="s">
        <v>3</v>
      </c>
      <c r="B80" t="s">
        <v>4</v>
      </c>
    </row>
    <row r="81" spans="1:9">
      <c r="B81" t="s">
        <v>140</v>
      </c>
    </row>
    <row r="82" spans="1:9">
      <c r="D82" s="2"/>
      <c r="F82" s="2"/>
      <c r="G82" s="26"/>
      <c r="I82" s="26"/>
    </row>
    <row r="84" spans="1:9">
      <c r="A84" s="1" t="s">
        <v>5</v>
      </c>
      <c r="B84" t="s">
        <v>6</v>
      </c>
    </row>
    <row r="85" spans="1:9">
      <c r="B85" t="s">
        <v>7</v>
      </c>
    </row>
    <row r="86" spans="1:9">
      <c r="B86" t="s">
        <v>8</v>
      </c>
    </row>
    <row r="87" spans="1:9">
      <c r="B87" t="s">
        <v>9</v>
      </c>
    </row>
    <row r="88" spans="1:9">
      <c r="B88" t="s">
        <v>10</v>
      </c>
    </row>
    <row r="89" spans="1:9">
      <c r="B89" t="s">
        <v>11</v>
      </c>
    </row>
    <row r="90" spans="1:9">
      <c r="B90" t="s">
        <v>12</v>
      </c>
    </row>
    <row r="91" spans="1:9">
      <c r="B91" t="s">
        <v>13</v>
      </c>
    </row>
    <row r="92" spans="1:9">
      <c r="B92" t="s">
        <v>14</v>
      </c>
    </row>
    <row r="93" spans="1:9">
      <c r="B93" t="s">
        <v>111</v>
      </c>
    </row>
    <row r="94" spans="1:9">
      <c r="B94" t="s">
        <v>15</v>
      </c>
      <c r="D94" s="17">
        <v>85.3</v>
      </c>
      <c r="G94" s="26">
        <v>0</v>
      </c>
      <c r="I94" s="26">
        <f>D94*G94</f>
        <v>0</v>
      </c>
    </row>
    <row r="95" spans="1:9">
      <c r="D95" s="17"/>
      <c r="G95" s="26"/>
      <c r="I95" s="26"/>
    </row>
    <row r="96" spans="1:9">
      <c r="D96" s="17"/>
      <c r="G96" s="26"/>
      <c r="I96" s="26"/>
    </row>
    <row r="98" spans="1:9">
      <c r="A98" s="7" t="s">
        <v>19</v>
      </c>
      <c r="B98" s="5" t="s">
        <v>22</v>
      </c>
      <c r="C98" s="5"/>
      <c r="D98" s="5"/>
    </row>
    <row r="100" spans="1:9">
      <c r="A100" s="1" t="s">
        <v>3</v>
      </c>
      <c r="B100" t="s">
        <v>4</v>
      </c>
    </row>
    <row r="101" spans="1:9">
      <c r="B101" t="s">
        <v>140</v>
      </c>
    </row>
    <row r="102" spans="1:9">
      <c r="D102" s="2"/>
      <c r="F102" s="2"/>
      <c r="G102" s="26"/>
      <c r="I102" s="26"/>
    </row>
    <row r="103" spans="1:9">
      <c r="D103" s="2"/>
      <c r="F103" s="2"/>
      <c r="G103" s="26"/>
      <c r="I103" s="26"/>
    </row>
    <row r="105" spans="1:9">
      <c r="A105" s="1" t="s">
        <v>5</v>
      </c>
      <c r="B105" t="s">
        <v>6</v>
      </c>
    </row>
    <row r="106" spans="1:9">
      <c r="B106" t="s">
        <v>7</v>
      </c>
    </row>
    <row r="107" spans="1:9">
      <c r="B107" t="s">
        <v>8</v>
      </c>
    </row>
    <row r="108" spans="1:9">
      <c r="B108" t="s">
        <v>9</v>
      </c>
    </row>
    <row r="109" spans="1:9">
      <c r="B109" t="s">
        <v>10</v>
      </c>
    </row>
    <row r="110" spans="1:9">
      <c r="B110" t="s">
        <v>11</v>
      </c>
    </row>
    <row r="111" spans="1:9">
      <c r="B111" t="s">
        <v>12</v>
      </c>
    </row>
    <row r="112" spans="1:9">
      <c r="B112" t="s">
        <v>13</v>
      </c>
    </row>
    <row r="113" spans="1:9">
      <c r="B113" t="s">
        <v>14</v>
      </c>
    </row>
    <row r="114" spans="1:9">
      <c r="B114" t="s">
        <v>110</v>
      </c>
    </row>
    <row r="115" spans="1:9">
      <c r="B115" t="s">
        <v>15</v>
      </c>
      <c r="D115" s="17">
        <v>170.63</v>
      </c>
      <c r="G115" s="26">
        <v>0</v>
      </c>
      <c r="I115" s="26">
        <f>D115*G115</f>
        <v>0</v>
      </c>
    </row>
    <row r="117" spans="1:9">
      <c r="A117" s="1" t="s">
        <v>23</v>
      </c>
      <c r="B117" t="s">
        <v>24</v>
      </c>
    </row>
    <row r="118" spans="1:9">
      <c r="B118" t="s">
        <v>25</v>
      </c>
    </row>
    <row r="119" spans="1:9">
      <c r="B119" t="s">
        <v>26</v>
      </c>
    </row>
    <row r="121" spans="1:9">
      <c r="B121" t="s">
        <v>27</v>
      </c>
      <c r="D121" s="17">
        <v>68</v>
      </c>
      <c r="G121" s="26">
        <v>0</v>
      </c>
      <c r="I121" s="26">
        <f>D121*G121</f>
        <v>0</v>
      </c>
    </row>
    <row r="122" spans="1:9">
      <c r="D122" s="17"/>
      <c r="G122" s="26"/>
      <c r="I122" s="26"/>
    </row>
    <row r="124" spans="1:9">
      <c r="A124" s="7" t="s">
        <v>21</v>
      </c>
      <c r="B124" s="5" t="s">
        <v>28</v>
      </c>
      <c r="C124" s="5"/>
      <c r="D124" s="5"/>
    </row>
    <row r="126" spans="1:9">
      <c r="A126" s="1" t="s">
        <v>3</v>
      </c>
      <c r="B126" t="s">
        <v>4</v>
      </c>
    </row>
    <row r="127" spans="1:9">
      <c r="B127" t="s">
        <v>140</v>
      </c>
    </row>
    <row r="128" spans="1:9">
      <c r="D128" s="2"/>
      <c r="F128" s="2"/>
      <c r="G128" s="26"/>
      <c r="I128" s="26"/>
    </row>
    <row r="130" spans="1:9">
      <c r="A130" s="1" t="s">
        <v>5</v>
      </c>
      <c r="B130" t="s">
        <v>29</v>
      </c>
    </row>
    <row r="131" spans="1:9">
      <c r="B131" t="s">
        <v>30</v>
      </c>
    </row>
    <row r="132" spans="1:9">
      <c r="B132" t="s">
        <v>31</v>
      </c>
    </row>
    <row r="133" spans="1:9">
      <c r="B133" t="s">
        <v>32</v>
      </c>
    </row>
    <row r="134" spans="1:9">
      <c r="B134" t="s">
        <v>33</v>
      </c>
    </row>
    <row r="135" spans="1:9">
      <c r="B135" t="s">
        <v>34</v>
      </c>
    </row>
    <row r="136" spans="1:9">
      <c r="B136" t="s">
        <v>35</v>
      </c>
    </row>
    <row r="137" spans="1:9">
      <c r="B137" t="s">
        <v>36</v>
      </c>
    </row>
    <row r="138" spans="1:9">
      <c r="B138" t="s">
        <v>37</v>
      </c>
    </row>
    <row r="139" spans="1:9">
      <c r="B139" t="s">
        <v>38</v>
      </c>
    </row>
    <row r="140" spans="1:9">
      <c r="B140" t="s">
        <v>39</v>
      </c>
    </row>
    <row r="141" spans="1:9">
      <c r="B141" t="s">
        <v>40</v>
      </c>
    </row>
    <row r="142" spans="1:9">
      <c r="B142" t="s">
        <v>107</v>
      </c>
    </row>
    <row r="143" spans="1:9">
      <c r="B143" t="s">
        <v>15</v>
      </c>
      <c r="D143" s="2">
        <v>112</v>
      </c>
      <c r="G143" s="26">
        <v>0</v>
      </c>
      <c r="I143" s="26">
        <f>D143*G143</f>
        <v>0</v>
      </c>
    </row>
    <row r="145" spans="1:9">
      <c r="A145" s="1" t="s">
        <v>23</v>
      </c>
      <c r="B145" t="s">
        <v>24</v>
      </c>
    </row>
    <row r="146" spans="1:9">
      <c r="B146" t="s">
        <v>25</v>
      </c>
    </row>
    <row r="147" spans="1:9">
      <c r="B147" t="s">
        <v>26</v>
      </c>
    </row>
    <row r="149" spans="1:9">
      <c r="B149" t="s">
        <v>27</v>
      </c>
      <c r="D149" s="2">
        <v>50</v>
      </c>
      <c r="G149" s="26">
        <v>0</v>
      </c>
      <c r="I149" s="26">
        <f>D149*G149</f>
        <v>0</v>
      </c>
    </row>
    <row r="150" spans="1:9">
      <c r="D150" s="2"/>
      <c r="G150" s="26"/>
      <c r="I150" s="26"/>
    </row>
    <row r="151" spans="1:9">
      <c r="D151" s="2"/>
      <c r="G151" s="26"/>
      <c r="I151" s="26"/>
    </row>
    <row r="152" spans="1:9">
      <c r="D152" s="2"/>
      <c r="G152" s="26"/>
      <c r="I152" s="26"/>
    </row>
    <row r="154" spans="1:9">
      <c r="A154" s="7" t="s">
        <v>41</v>
      </c>
      <c r="B154" s="5" t="s">
        <v>102</v>
      </c>
      <c r="C154" s="5"/>
      <c r="D154" s="5"/>
    </row>
    <row r="156" spans="1:9">
      <c r="A156" s="1" t="s">
        <v>3</v>
      </c>
      <c r="B156" t="s">
        <v>4</v>
      </c>
    </row>
    <row r="157" spans="1:9">
      <c r="B157" t="s">
        <v>140</v>
      </c>
    </row>
    <row r="158" spans="1:9">
      <c r="D158" s="2">
        <v>0</v>
      </c>
      <c r="F158" s="2"/>
      <c r="G158" s="26"/>
      <c r="I158" s="26"/>
    </row>
    <row r="160" spans="1:9">
      <c r="A160" s="1" t="s">
        <v>5</v>
      </c>
      <c r="B160" t="s">
        <v>6</v>
      </c>
    </row>
    <row r="161" spans="2:9">
      <c r="B161" t="s">
        <v>7</v>
      </c>
    </row>
    <row r="162" spans="2:9">
      <c r="B162" t="s">
        <v>8</v>
      </c>
    </row>
    <row r="163" spans="2:9">
      <c r="B163" t="s">
        <v>9</v>
      </c>
    </row>
    <row r="164" spans="2:9">
      <c r="B164" t="s">
        <v>10</v>
      </c>
    </row>
    <row r="165" spans="2:9">
      <c r="B165" t="s">
        <v>11</v>
      </c>
    </row>
    <row r="166" spans="2:9">
      <c r="B166" t="s">
        <v>12</v>
      </c>
    </row>
    <row r="167" spans="2:9">
      <c r="B167" t="s">
        <v>13</v>
      </c>
    </row>
    <row r="168" spans="2:9">
      <c r="B168" t="s">
        <v>14</v>
      </c>
    </row>
    <row r="169" spans="2:9">
      <c r="B169" t="s">
        <v>109</v>
      </c>
    </row>
    <row r="170" spans="2:9">
      <c r="B170" t="s">
        <v>15</v>
      </c>
      <c r="D170" s="17">
        <v>40.9</v>
      </c>
      <c r="G170" s="26">
        <v>0</v>
      </c>
      <c r="I170" s="26">
        <f>D170*G170</f>
        <v>0</v>
      </c>
    </row>
    <row r="172" spans="2:9" hidden="1"/>
    <row r="173" spans="2:9" hidden="1"/>
    <row r="174" spans="2:9" hidden="1"/>
    <row r="175" spans="2:9" hidden="1"/>
    <row r="177" spans="1:9">
      <c r="A177" s="1" t="s">
        <v>23</v>
      </c>
      <c r="B177" t="s">
        <v>29</v>
      </c>
    </row>
    <row r="178" spans="1:9">
      <c r="B178" t="s">
        <v>30</v>
      </c>
    </row>
    <row r="179" spans="1:9">
      <c r="B179" t="s">
        <v>31</v>
      </c>
    </row>
    <row r="180" spans="1:9">
      <c r="B180" t="s">
        <v>32</v>
      </c>
    </row>
    <row r="181" spans="1:9">
      <c r="B181" t="s">
        <v>33</v>
      </c>
    </row>
    <row r="182" spans="1:9">
      <c r="B182" t="s">
        <v>34</v>
      </c>
    </row>
    <row r="183" spans="1:9">
      <c r="B183" t="s">
        <v>35</v>
      </c>
    </row>
    <row r="184" spans="1:9">
      <c r="B184" t="s">
        <v>36</v>
      </c>
    </row>
    <row r="185" spans="1:9">
      <c r="B185" t="s">
        <v>37</v>
      </c>
    </row>
    <row r="186" spans="1:9">
      <c r="B186" t="s">
        <v>38</v>
      </c>
    </row>
    <row r="187" spans="1:9">
      <c r="B187" t="s">
        <v>39</v>
      </c>
    </row>
    <row r="188" spans="1:9">
      <c r="B188" t="s">
        <v>40</v>
      </c>
    </row>
    <row r="189" spans="1:9">
      <c r="B189" t="s">
        <v>108</v>
      </c>
    </row>
    <row r="190" spans="1:9">
      <c r="B190" t="s">
        <v>15</v>
      </c>
      <c r="D190" s="17">
        <v>81.62</v>
      </c>
      <c r="G190" s="26">
        <v>0</v>
      </c>
      <c r="I190" s="26">
        <f>D190*G190</f>
        <v>0</v>
      </c>
    </row>
    <row r="192" spans="1:9">
      <c r="A192" s="1" t="s">
        <v>43</v>
      </c>
      <c r="B192" t="s">
        <v>24</v>
      </c>
    </row>
    <row r="193" spans="1:9">
      <c r="B193" t="s">
        <v>25</v>
      </c>
    </row>
    <row r="194" spans="1:9">
      <c r="B194" t="s">
        <v>26</v>
      </c>
    </row>
    <row r="196" spans="1:9">
      <c r="B196" t="s">
        <v>27</v>
      </c>
      <c r="D196" s="17">
        <v>61</v>
      </c>
      <c r="G196" s="26">
        <v>0</v>
      </c>
      <c r="I196" s="26">
        <f>D196*G196</f>
        <v>0</v>
      </c>
    </row>
    <row r="197" spans="1:9">
      <c r="D197" s="2"/>
      <c r="G197" s="26"/>
      <c r="I197" s="26"/>
    </row>
    <row r="198" spans="1:9">
      <c r="D198" s="2"/>
      <c r="G198" s="26"/>
      <c r="I198" s="26"/>
    </row>
    <row r="199" spans="1:9">
      <c r="D199" s="2"/>
      <c r="G199" s="26"/>
      <c r="I199" s="26"/>
    </row>
    <row r="201" spans="1:9">
      <c r="A201" s="7" t="s">
        <v>42</v>
      </c>
      <c r="B201" s="5" t="s">
        <v>45</v>
      </c>
      <c r="C201" s="5"/>
      <c r="D201" s="5"/>
    </row>
    <row r="203" spans="1:9">
      <c r="A203" s="1" t="s">
        <v>3</v>
      </c>
      <c r="B203" t="s">
        <v>4</v>
      </c>
    </row>
    <row r="204" spans="1:9">
      <c r="B204" t="s">
        <v>140</v>
      </c>
    </row>
    <row r="205" spans="1:9">
      <c r="D205" s="2"/>
      <c r="F205" s="2"/>
      <c r="G205" s="26"/>
      <c r="I205" s="26"/>
    </row>
    <row r="207" spans="1:9">
      <c r="A207" s="1" t="s">
        <v>5</v>
      </c>
      <c r="B207" t="s">
        <v>46</v>
      </c>
    </row>
    <row r="208" spans="1:9">
      <c r="B208" t="s">
        <v>47</v>
      </c>
    </row>
    <row r="209" spans="2:9">
      <c r="B209" t="s">
        <v>48</v>
      </c>
    </row>
    <row r="210" spans="2:9">
      <c r="B210" t="s">
        <v>49</v>
      </c>
    </row>
    <row r="211" spans="2:9">
      <c r="B211" t="s">
        <v>50</v>
      </c>
    </row>
    <row r="212" spans="2:9">
      <c r="B212" t="s">
        <v>51</v>
      </c>
    </row>
    <row r="213" spans="2:9">
      <c r="B213" t="s">
        <v>52</v>
      </c>
    </row>
    <row r="214" spans="2:9">
      <c r="B214" t="s">
        <v>53</v>
      </c>
    </row>
    <row r="215" spans="2:9">
      <c r="B215" t="s">
        <v>36</v>
      </c>
    </row>
    <row r="216" spans="2:9">
      <c r="B216" t="s">
        <v>37</v>
      </c>
    </row>
    <row r="217" spans="2:9">
      <c r="B217" t="s">
        <v>38</v>
      </c>
    </row>
    <row r="218" spans="2:9">
      <c r="B218" t="s">
        <v>54</v>
      </c>
    </row>
    <row r="219" spans="2:9">
      <c r="B219" t="s">
        <v>55</v>
      </c>
    </row>
    <row r="220" spans="2:9">
      <c r="B220" t="s">
        <v>56</v>
      </c>
    </row>
    <row r="221" spans="2:9">
      <c r="B221" t="s">
        <v>57</v>
      </c>
    </row>
    <row r="222" spans="2:9">
      <c r="B222" t="s">
        <v>113</v>
      </c>
    </row>
    <row r="223" spans="2:9">
      <c r="B223" t="s">
        <v>15</v>
      </c>
      <c r="D223" s="17">
        <v>276.3</v>
      </c>
      <c r="G223" s="26">
        <v>0</v>
      </c>
      <c r="I223" s="26">
        <f>D223*G223</f>
        <v>0</v>
      </c>
    </row>
    <row r="225" spans="1:9">
      <c r="A225" s="1" t="s">
        <v>23</v>
      </c>
      <c r="B225" t="s">
        <v>24</v>
      </c>
    </row>
    <row r="226" spans="1:9">
      <c r="B226" t="s">
        <v>25</v>
      </c>
    </row>
    <row r="227" spans="1:9">
      <c r="B227" t="s">
        <v>26</v>
      </c>
    </row>
    <row r="229" spans="1:9">
      <c r="B229" t="s">
        <v>27</v>
      </c>
      <c r="D229" s="17">
        <v>95</v>
      </c>
      <c r="G229" s="26">
        <v>0</v>
      </c>
      <c r="I229" s="26">
        <f>D229*G229</f>
        <v>0</v>
      </c>
    </row>
    <row r="231" spans="1:9">
      <c r="A231" s="1" t="s">
        <v>43</v>
      </c>
      <c r="B231" t="s">
        <v>58</v>
      </c>
    </row>
    <row r="232" spans="1:9">
      <c r="B232" t="s">
        <v>59</v>
      </c>
    </row>
    <row r="233" spans="1:9">
      <c r="B233" t="s">
        <v>60</v>
      </c>
    </row>
    <row r="234" spans="1:9">
      <c r="B234" t="s">
        <v>61</v>
      </c>
    </row>
    <row r="235" spans="1:9">
      <c r="B235" t="s">
        <v>62</v>
      </c>
    </row>
    <row r="236" spans="1:9">
      <c r="B236" t="s">
        <v>63</v>
      </c>
    </row>
    <row r="237" spans="1:9">
      <c r="B237" t="s">
        <v>37</v>
      </c>
    </row>
    <row r="238" spans="1:9">
      <c r="B238" t="s">
        <v>64</v>
      </c>
    </row>
    <row r="239" spans="1:9">
      <c r="B239" t="s">
        <v>114</v>
      </c>
    </row>
    <row r="240" spans="1:9">
      <c r="B240" t="s">
        <v>15</v>
      </c>
      <c r="D240" s="2">
        <v>223</v>
      </c>
      <c r="G240" s="26">
        <v>0</v>
      </c>
      <c r="I240" s="26">
        <f>D240*G240</f>
        <v>0</v>
      </c>
    </row>
    <row r="241" spans="1:9">
      <c r="D241" s="2"/>
      <c r="G241" s="26"/>
      <c r="I241" s="26"/>
    </row>
    <row r="243" spans="1:9">
      <c r="A243" s="7" t="s">
        <v>44</v>
      </c>
      <c r="B243" s="5" t="s">
        <v>66</v>
      </c>
      <c r="C243" s="5"/>
      <c r="D243" s="5"/>
    </row>
    <row r="245" spans="1:9">
      <c r="A245" s="1" t="s">
        <v>3</v>
      </c>
      <c r="B245" t="s">
        <v>4</v>
      </c>
    </row>
    <row r="246" spans="1:9">
      <c r="B246" t="s">
        <v>140</v>
      </c>
    </row>
    <row r="247" spans="1:9">
      <c r="D247" s="2"/>
      <c r="F247" s="2"/>
      <c r="G247" s="26"/>
      <c r="I247" s="26"/>
    </row>
    <row r="248" spans="1:9">
      <c r="D248" s="2"/>
      <c r="F248" s="2"/>
      <c r="G248" s="26"/>
      <c r="I248" s="26"/>
    </row>
    <row r="250" spans="1:9">
      <c r="A250" s="1" t="s">
        <v>5</v>
      </c>
      <c r="B250" t="s">
        <v>67</v>
      </c>
    </row>
    <row r="251" spans="1:9">
      <c r="B251" t="s">
        <v>68</v>
      </c>
    </row>
    <row r="252" spans="1:9">
      <c r="B252" t="s">
        <v>69</v>
      </c>
    </row>
    <row r="253" spans="1:9">
      <c r="B253" t="s">
        <v>70</v>
      </c>
    </row>
    <row r="254" spans="1:9">
      <c r="B254" t="s">
        <v>71</v>
      </c>
    </row>
    <row r="255" spans="1:9">
      <c r="B255" t="s">
        <v>72</v>
      </c>
    </row>
    <row r="256" spans="1:9">
      <c r="B256" t="s">
        <v>73</v>
      </c>
    </row>
    <row r="257" spans="1:9">
      <c r="B257" t="s">
        <v>74</v>
      </c>
    </row>
    <row r="258" spans="1:9">
      <c r="B258" t="s">
        <v>75</v>
      </c>
    </row>
    <row r="259" spans="1:9">
      <c r="B259" t="s">
        <v>76</v>
      </c>
    </row>
    <row r="260" spans="1:9">
      <c r="B260" t="s">
        <v>77</v>
      </c>
    </row>
    <row r="261" spans="1:9">
      <c r="B261" t="s">
        <v>115</v>
      </c>
    </row>
    <row r="262" spans="1:9">
      <c r="B262" t="s">
        <v>15</v>
      </c>
      <c r="D262" s="17">
        <v>123</v>
      </c>
      <c r="G262" s="26">
        <v>0</v>
      </c>
      <c r="I262" s="26">
        <f>D262*G262</f>
        <v>0</v>
      </c>
    </row>
    <row r="264" spans="1:9">
      <c r="A264" s="1" t="s">
        <v>23</v>
      </c>
      <c r="B264" t="s">
        <v>24</v>
      </c>
    </row>
    <row r="265" spans="1:9">
      <c r="B265" t="s">
        <v>25</v>
      </c>
    </row>
    <row r="266" spans="1:9">
      <c r="B266" t="s">
        <v>26</v>
      </c>
    </row>
    <row r="268" spans="1:9">
      <c r="B268" t="s">
        <v>27</v>
      </c>
      <c r="D268" s="17">
        <v>33</v>
      </c>
      <c r="G268" s="26">
        <v>0</v>
      </c>
      <c r="I268" s="26">
        <f>D268*G268</f>
        <v>0</v>
      </c>
    </row>
    <row r="270" spans="1:9">
      <c r="A270" s="7" t="s">
        <v>65</v>
      </c>
      <c r="B270" s="5" t="s">
        <v>103</v>
      </c>
      <c r="C270" s="5"/>
      <c r="D270" s="5"/>
    </row>
    <row r="272" spans="1:9">
      <c r="A272" s="1" t="s">
        <v>3</v>
      </c>
      <c r="B272" t="s">
        <v>4</v>
      </c>
    </row>
    <row r="273" spans="1:9">
      <c r="B273" t="s">
        <v>140</v>
      </c>
    </row>
    <row r="274" spans="1:9">
      <c r="D274" s="2"/>
      <c r="F274" s="2"/>
      <c r="G274" s="26"/>
      <c r="I274" s="26"/>
    </row>
    <row r="276" spans="1:9">
      <c r="A276" s="1" t="s">
        <v>5</v>
      </c>
      <c r="B276" t="s">
        <v>6</v>
      </c>
    </row>
    <row r="277" spans="1:9">
      <c r="B277" t="s">
        <v>7</v>
      </c>
    </row>
    <row r="278" spans="1:9">
      <c r="B278" t="s">
        <v>8</v>
      </c>
    </row>
    <row r="279" spans="1:9">
      <c r="B279" t="s">
        <v>9</v>
      </c>
    </row>
    <row r="280" spans="1:9">
      <c r="B280" t="s">
        <v>10</v>
      </c>
    </row>
    <row r="281" spans="1:9">
      <c r="B281" t="s">
        <v>11</v>
      </c>
    </row>
    <row r="282" spans="1:9">
      <c r="B282" t="s">
        <v>12</v>
      </c>
    </row>
    <row r="283" spans="1:9">
      <c r="B283" t="s">
        <v>13</v>
      </c>
    </row>
    <row r="284" spans="1:9">
      <c r="B284" t="s">
        <v>14</v>
      </c>
    </row>
    <row r="285" spans="1:9">
      <c r="B285" t="s">
        <v>116</v>
      </c>
    </row>
    <row r="286" spans="1:9">
      <c r="B286" t="s">
        <v>15</v>
      </c>
      <c r="D286" s="17">
        <v>38.4</v>
      </c>
      <c r="G286" s="26">
        <v>0</v>
      </c>
      <c r="I286" s="26">
        <f>D286*G286</f>
        <v>0</v>
      </c>
    </row>
    <row r="287" spans="1:9">
      <c r="D287" s="2"/>
      <c r="G287" s="26"/>
      <c r="I287" s="26"/>
    </row>
    <row r="288" spans="1:9">
      <c r="D288" s="2"/>
      <c r="G288" s="26"/>
      <c r="I288" s="26"/>
    </row>
    <row r="290" spans="1:9">
      <c r="A290" s="7" t="s">
        <v>78</v>
      </c>
      <c r="B290" s="5" t="s">
        <v>79</v>
      </c>
      <c r="C290" s="5"/>
      <c r="D290" s="5"/>
    </row>
    <row r="292" spans="1:9">
      <c r="A292" s="1" t="s">
        <v>3</v>
      </c>
      <c r="B292" t="s">
        <v>4</v>
      </c>
    </row>
    <row r="293" spans="1:9">
      <c r="B293" t="s">
        <v>140</v>
      </c>
    </row>
    <row r="294" spans="1:9">
      <c r="D294" s="2"/>
      <c r="F294" s="2"/>
      <c r="G294" s="26"/>
      <c r="I294" s="26"/>
    </row>
    <row r="296" spans="1:9">
      <c r="A296" s="1" t="s">
        <v>5</v>
      </c>
      <c r="B296" t="s">
        <v>29</v>
      </c>
    </row>
    <row r="297" spans="1:9">
      <c r="B297" t="s">
        <v>30</v>
      </c>
    </row>
    <row r="298" spans="1:9">
      <c r="B298" t="s">
        <v>31</v>
      </c>
    </row>
    <row r="299" spans="1:9">
      <c r="B299" t="s">
        <v>32</v>
      </c>
    </row>
    <row r="300" spans="1:9">
      <c r="B300" t="s">
        <v>33</v>
      </c>
    </row>
    <row r="301" spans="1:9">
      <c r="B301" t="s">
        <v>34</v>
      </c>
    </row>
    <row r="302" spans="1:9">
      <c r="B302" t="s">
        <v>35</v>
      </c>
    </row>
    <row r="303" spans="1:9">
      <c r="B303" t="s">
        <v>36</v>
      </c>
    </row>
    <row r="304" spans="1:9">
      <c r="B304" t="s">
        <v>37</v>
      </c>
    </row>
    <row r="305" spans="1:9">
      <c r="B305" t="s">
        <v>38</v>
      </c>
    </row>
    <row r="306" spans="1:9">
      <c r="B306" t="s">
        <v>39</v>
      </c>
    </row>
    <row r="307" spans="1:9">
      <c r="B307" t="s">
        <v>40</v>
      </c>
    </row>
    <row r="308" spans="1:9">
      <c r="B308" t="s">
        <v>117</v>
      </c>
    </row>
    <row r="309" spans="1:9">
      <c r="B309" t="s">
        <v>15</v>
      </c>
      <c r="D309" s="17">
        <v>505.5</v>
      </c>
      <c r="G309" s="26">
        <v>0</v>
      </c>
      <c r="I309" s="26">
        <f>D309*G309</f>
        <v>0</v>
      </c>
    </row>
    <row r="311" spans="1:9">
      <c r="A311" s="1" t="s">
        <v>23</v>
      </c>
      <c r="B311" t="s">
        <v>24</v>
      </c>
    </row>
    <row r="312" spans="1:9">
      <c r="B312" t="s">
        <v>25</v>
      </c>
    </row>
    <row r="313" spans="1:9">
      <c r="B313" t="s">
        <v>26</v>
      </c>
    </row>
    <row r="315" spans="1:9">
      <c r="B315" t="s">
        <v>27</v>
      </c>
      <c r="D315" s="17">
        <v>320</v>
      </c>
      <c r="G315" s="26">
        <v>0</v>
      </c>
      <c r="I315" s="26">
        <f>D315*G315</f>
        <v>0</v>
      </c>
    </row>
    <row r="316" spans="1:9">
      <c r="D316" s="16" t="s">
        <v>104</v>
      </c>
    </row>
    <row r="317" spans="1:9">
      <c r="A317" s="1" t="s">
        <v>43</v>
      </c>
      <c r="B317" t="s">
        <v>6</v>
      </c>
    </row>
    <row r="318" spans="1:9">
      <c r="B318" t="s">
        <v>7</v>
      </c>
    </row>
    <row r="319" spans="1:9">
      <c r="B319" t="s">
        <v>8</v>
      </c>
    </row>
    <row r="320" spans="1:9">
      <c r="B320" t="s">
        <v>9</v>
      </c>
    </row>
    <row r="321" spans="1:9">
      <c r="B321" t="s">
        <v>10</v>
      </c>
    </row>
    <row r="322" spans="1:9">
      <c r="B322" t="s">
        <v>11</v>
      </c>
    </row>
    <row r="323" spans="1:9">
      <c r="B323" t="s">
        <v>12</v>
      </c>
    </row>
    <row r="324" spans="1:9">
      <c r="B324" t="s">
        <v>13</v>
      </c>
    </row>
    <row r="325" spans="1:9">
      <c r="B325" t="s">
        <v>14</v>
      </c>
    </row>
    <row r="326" spans="1:9">
      <c r="B326" t="s">
        <v>118</v>
      </c>
    </row>
    <row r="327" spans="1:9">
      <c r="B327" t="s">
        <v>15</v>
      </c>
      <c r="D327" s="17">
        <v>367.5</v>
      </c>
      <c r="G327" s="26">
        <v>0</v>
      </c>
      <c r="I327" s="26">
        <f>D327*G327</f>
        <v>0</v>
      </c>
    </row>
    <row r="328" spans="1:9">
      <c r="D328" s="2"/>
      <c r="G328" s="26"/>
      <c r="I328" s="26"/>
    </row>
    <row r="329" spans="1:9">
      <c r="D329" s="2"/>
      <c r="G329" s="26"/>
      <c r="I329" s="26"/>
    </row>
    <row r="330" spans="1:9" hidden="1">
      <c r="D330" s="2"/>
      <c r="G330" s="26"/>
      <c r="I330" s="26"/>
    </row>
    <row r="331" spans="1:9" hidden="1"/>
    <row r="332" spans="1:9" hidden="1">
      <c r="A332" s="7"/>
      <c r="B332" s="5"/>
      <c r="C332" s="5"/>
      <c r="D332" s="5"/>
    </row>
    <row r="333" spans="1:9" hidden="1"/>
    <row r="334" spans="1:9" hidden="1">
      <c r="A334" s="1"/>
    </row>
    <row r="335" spans="1:9" hidden="1"/>
    <row r="336" spans="1:9" hidden="1">
      <c r="D336" s="2"/>
      <c r="F336" s="2"/>
      <c r="G336" s="26"/>
      <c r="I336" s="26"/>
    </row>
    <row r="337" spans="1:9" hidden="1"/>
    <row r="338" spans="1:9" hidden="1">
      <c r="A338" s="1"/>
    </row>
    <row r="339" spans="1:9" hidden="1"/>
    <row r="340" spans="1:9" hidden="1"/>
    <row r="341" spans="1:9" hidden="1"/>
    <row r="342" spans="1:9" hidden="1"/>
    <row r="343" spans="1:9" hidden="1"/>
    <row r="344" spans="1:9" hidden="1"/>
    <row r="345" spans="1:9" hidden="1"/>
    <row r="346" spans="1:9" hidden="1"/>
    <row r="347" spans="1:9" hidden="1"/>
    <row r="348" spans="1:9" hidden="1"/>
    <row r="349" spans="1:9" hidden="1"/>
    <row r="350" spans="1:9" hidden="1"/>
    <row r="351" spans="1:9" hidden="1">
      <c r="D351" s="2"/>
      <c r="G351" s="26"/>
      <c r="I351" s="26"/>
    </row>
    <row r="353" spans="1:9" ht="18">
      <c r="B353" s="8" t="s">
        <v>80</v>
      </c>
      <c r="C353" s="8"/>
    </row>
    <row r="355" spans="1:9">
      <c r="A355" s="7" t="s">
        <v>3</v>
      </c>
      <c r="B355" s="5" t="s">
        <v>4</v>
      </c>
      <c r="C355" s="5"/>
      <c r="D355" s="5"/>
      <c r="E355" s="5"/>
      <c r="F355" s="5"/>
      <c r="G355" s="27"/>
      <c r="H355" s="27"/>
      <c r="I355" s="28"/>
    </row>
    <row r="356" spans="1:9">
      <c r="A356" s="7" t="s">
        <v>5</v>
      </c>
      <c r="B356" s="5" t="s">
        <v>81</v>
      </c>
      <c r="C356" s="5"/>
      <c r="D356" s="5"/>
      <c r="E356" s="5"/>
      <c r="F356" s="5"/>
      <c r="G356" s="27"/>
      <c r="H356" s="27"/>
      <c r="I356" s="28">
        <f>I351+I327+I309+I286+I262+I240+I223+I190+I170+I143+I115+I94+I74+I49+I29</f>
        <v>0</v>
      </c>
    </row>
    <row r="357" spans="1:9">
      <c r="A357" s="7" t="s">
        <v>23</v>
      </c>
      <c r="B357" s="5" t="s">
        <v>82</v>
      </c>
      <c r="C357" s="5"/>
      <c r="D357" s="5"/>
      <c r="E357" s="5"/>
      <c r="F357" s="5"/>
      <c r="G357" s="27"/>
      <c r="H357" s="27"/>
      <c r="I357" s="28">
        <f>I351+I315+I268+I229+I196+I149+I121</f>
        <v>0</v>
      </c>
    </row>
    <row r="359" spans="1:9" ht="15" thickBot="1">
      <c r="A359" s="10"/>
      <c r="B359" s="11" t="s">
        <v>99</v>
      </c>
      <c r="C359" s="10"/>
      <c r="D359" s="10"/>
      <c r="E359" s="10"/>
      <c r="F359" s="10"/>
      <c r="G359" s="29"/>
      <c r="H359" s="29"/>
      <c r="I359" s="30">
        <f>I355+I356+I357</f>
        <v>0</v>
      </c>
    </row>
    <row r="360" spans="1:9" ht="15" thickTop="1"/>
    <row r="364" spans="1:9">
      <c r="A364" s="6" t="s">
        <v>83</v>
      </c>
      <c r="B364" s="6"/>
    </row>
    <row r="366" spans="1:9">
      <c r="A366" s="7" t="s">
        <v>2</v>
      </c>
      <c r="B366" s="5" t="s">
        <v>132</v>
      </c>
      <c r="C366" s="5"/>
      <c r="D366" s="5"/>
      <c r="E366" s="5"/>
      <c r="F366" s="5"/>
    </row>
    <row r="368" spans="1:9">
      <c r="A368" s="1" t="s">
        <v>3</v>
      </c>
      <c r="B368" t="s">
        <v>4</v>
      </c>
    </row>
    <row r="369" spans="1:9">
      <c r="B369" t="s">
        <v>106</v>
      </c>
    </row>
    <row r="370" spans="1:9">
      <c r="D370" s="2"/>
      <c r="F370" s="2"/>
      <c r="G370" s="26"/>
      <c r="I370" s="26"/>
    </row>
    <row r="372" spans="1:9">
      <c r="A372" s="1" t="s">
        <v>5</v>
      </c>
      <c r="B372" t="s">
        <v>6</v>
      </c>
    </row>
    <row r="373" spans="1:9">
      <c r="B373" t="s">
        <v>7</v>
      </c>
    </row>
    <row r="374" spans="1:9">
      <c r="B374" t="s">
        <v>8</v>
      </c>
    </row>
    <row r="375" spans="1:9">
      <c r="B375" t="s">
        <v>9</v>
      </c>
    </row>
    <row r="376" spans="1:9">
      <c r="B376" t="s">
        <v>10</v>
      </c>
    </row>
    <row r="377" spans="1:9">
      <c r="B377" t="s">
        <v>11</v>
      </c>
    </row>
    <row r="378" spans="1:9">
      <c r="B378" t="s">
        <v>12</v>
      </c>
    </row>
    <row r="379" spans="1:9">
      <c r="B379" t="s">
        <v>13</v>
      </c>
    </row>
    <row r="380" spans="1:9">
      <c r="B380" t="s">
        <v>14</v>
      </c>
    </row>
    <row r="381" spans="1:9">
      <c r="B381" t="s">
        <v>120</v>
      </c>
    </row>
    <row r="382" spans="1:9">
      <c r="B382" t="s">
        <v>15</v>
      </c>
      <c r="D382" s="2">
        <v>49</v>
      </c>
      <c r="G382" s="26">
        <v>0</v>
      </c>
      <c r="I382" s="26">
        <f>D382*G382</f>
        <v>0</v>
      </c>
    </row>
    <row r="384" spans="1:9">
      <c r="A384" s="7" t="s">
        <v>16</v>
      </c>
      <c r="B384" s="5" t="s">
        <v>133</v>
      </c>
      <c r="C384" s="5"/>
      <c r="D384" s="5"/>
      <c r="E384" s="5"/>
      <c r="F384" s="5"/>
    </row>
    <row r="386" spans="1:9">
      <c r="A386" s="1" t="s">
        <v>3</v>
      </c>
      <c r="B386" t="s">
        <v>4</v>
      </c>
    </row>
    <row r="387" spans="1:9">
      <c r="B387" t="s">
        <v>140</v>
      </c>
    </row>
    <row r="388" spans="1:9">
      <c r="D388" s="2"/>
      <c r="F388" s="2"/>
      <c r="G388" s="26"/>
      <c r="I388" s="26"/>
    </row>
    <row r="390" spans="1:9">
      <c r="A390" s="1" t="s">
        <v>5</v>
      </c>
      <c r="B390" t="s">
        <v>6</v>
      </c>
    </row>
    <row r="391" spans="1:9">
      <c r="B391" t="s">
        <v>7</v>
      </c>
    </row>
    <row r="392" spans="1:9">
      <c r="B392" t="s">
        <v>8</v>
      </c>
    </row>
    <row r="393" spans="1:9">
      <c r="B393" t="s">
        <v>9</v>
      </c>
    </row>
    <row r="394" spans="1:9">
      <c r="B394" t="s">
        <v>10</v>
      </c>
    </row>
    <row r="395" spans="1:9">
      <c r="B395" t="s">
        <v>11</v>
      </c>
    </row>
    <row r="396" spans="1:9">
      <c r="B396" t="s">
        <v>12</v>
      </c>
    </row>
    <row r="397" spans="1:9">
      <c r="B397" t="s">
        <v>13</v>
      </c>
    </row>
    <row r="398" spans="1:9">
      <c r="B398" t="s">
        <v>14</v>
      </c>
    </row>
    <row r="399" spans="1:9">
      <c r="B399" t="s">
        <v>121</v>
      </c>
    </row>
    <row r="400" spans="1:9">
      <c r="B400" t="s">
        <v>15</v>
      </c>
      <c r="D400" s="17">
        <v>42.84</v>
      </c>
      <c r="G400" s="26">
        <v>0</v>
      </c>
      <c r="I400" s="26">
        <f>D400*G400</f>
        <v>0</v>
      </c>
    </row>
    <row r="401" spans="1:9">
      <c r="D401" s="2"/>
      <c r="G401" s="26"/>
      <c r="I401" s="26"/>
    </row>
    <row r="402" spans="1:9">
      <c r="D402" s="2"/>
      <c r="G402" s="26"/>
      <c r="I402" s="26"/>
    </row>
    <row r="403" spans="1:9">
      <c r="D403" s="2"/>
      <c r="G403" s="26"/>
      <c r="I403" s="26"/>
    </row>
    <row r="405" spans="1:9">
      <c r="A405" s="7" t="s">
        <v>18</v>
      </c>
      <c r="B405" s="5" t="s">
        <v>134</v>
      </c>
      <c r="C405" s="5"/>
      <c r="D405" s="5"/>
    </row>
    <row r="407" spans="1:9">
      <c r="A407" s="1" t="s">
        <v>3</v>
      </c>
      <c r="B407" t="s">
        <v>4</v>
      </c>
    </row>
    <row r="408" spans="1:9">
      <c r="B408" t="s">
        <v>140</v>
      </c>
    </row>
    <row r="409" spans="1:9">
      <c r="D409" s="2"/>
      <c r="F409" s="2"/>
      <c r="G409" s="26"/>
      <c r="I409" s="26"/>
    </row>
    <row r="411" spans="1:9">
      <c r="A411" s="1" t="s">
        <v>5</v>
      </c>
      <c r="B411" t="s">
        <v>6</v>
      </c>
    </row>
    <row r="412" spans="1:9">
      <c r="B412" t="s">
        <v>7</v>
      </c>
    </row>
    <row r="413" spans="1:9">
      <c r="B413" t="s">
        <v>8</v>
      </c>
    </row>
    <row r="414" spans="1:9">
      <c r="B414" t="s">
        <v>9</v>
      </c>
    </row>
    <row r="415" spans="1:9">
      <c r="B415" t="s">
        <v>10</v>
      </c>
    </row>
    <row r="416" spans="1:9">
      <c r="B416" t="s">
        <v>11</v>
      </c>
    </row>
    <row r="417" spans="1:9">
      <c r="B417" t="s">
        <v>12</v>
      </c>
    </row>
    <row r="418" spans="1:9">
      <c r="B418" t="s">
        <v>13</v>
      </c>
    </row>
    <row r="419" spans="1:9">
      <c r="B419" t="s">
        <v>14</v>
      </c>
    </row>
    <row r="420" spans="1:9">
      <c r="B420" t="s">
        <v>122</v>
      </c>
    </row>
    <row r="421" spans="1:9">
      <c r="B421" t="s">
        <v>15</v>
      </c>
      <c r="D421" s="17">
        <v>37.799999999999997</v>
      </c>
      <c r="G421" s="26">
        <v>0</v>
      </c>
      <c r="I421" s="26">
        <f>D421*G421</f>
        <v>0</v>
      </c>
    </row>
    <row r="422" spans="1:9">
      <c r="D422" s="17"/>
      <c r="G422" s="26"/>
      <c r="I422" s="26"/>
    </row>
    <row r="423" spans="1:9">
      <c r="A423" s="7" t="s">
        <v>19</v>
      </c>
      <c r="B423" s="5" t="s">
        <v>135</v>
      </c>
      <c r="C423" s="5"/>
      <c r="D423" s="5"/>
    </row>
    <row r="425" spans="1:9">
      <c r="A425" s="1" t="s">
        <v>3</v>
      </c>
      <c r="B425" t="s">
        <v>4</v>
      </c>
    </row>
    <row r="426" spans="1:9">
      <c r="B426" t="s">
        <v>140</v>
      </c>
    </row>
    <row r="427" spans="1:9">
      <c r="D427" s="2"/>
      <c r="F427" s="2"/>
      <c r="G427" s="26"/>
      <c r="I427" s="26"/>
    </row>
    <row r="429" spans="1:9">
      <c r="A429" s="1" t="s">
        <v>5</v>
      </c>
      <c r="B429" t="s">
        <v>29</v>
      </c>
    </row>
    <row r="430" spans="1:9">
      <c r="B430" t="s">
        <v>30</v>
      </c>
    </row>
    <row r="431" spans="1:9">
      <c r="B431" t="s">
        <v>31</v>
      </c>
    </row>
    <row r="432" spans="1:9">
      <c r="B432" t="s">
        <v>32</v>
      </c>
    </row>
    <row r="433" spans="1:9">
      <c r="B433" t="s">
        <v>33</v>
      </c>
    </row>
    <row r="434" spans="1:9">
      <c r="B434" t="s">
        <v>34</v>
      </c>
    </row>
    <row r="435" spans="1:9">
      <c r="B435" t="s">
        <v>35</v>
      </c>
    </row>
    <row r="436" spans="1:9">
      <c r="B436" t="s">
        <v>36</v>
      </c>
    </row>
    <row r="437" spans="1:9">
      <c r="B437" t="s">
        <v>37</v>
      </c>
    </row>
    <row r="438" spans="1:9">
      <c r="B438" t="s">
        <v>38</v>
      </c>
    </row>
    <row r="439" spans="1:9">
      <c r="B439" t="s">
        <v>39</v>
      </c>
    </row>
    <row r="440" spans="1:9">
      <c r="B440" t="s">
        <v>40</v>
      </c>
    </row>
    <row r="441" spans="1:9">
      <c r="B441" t="s">
        <v>119</v>
      </c>
    </row>
    <row r="442" spans="1:9">
      <c r="B442" t="s">
        <v>15</v>
      </c>
      <c r="D442" s="2">
        <v>69.599999999999994</v>
      </c>
      <c r="G442" s="26">
        <v>0</v>
      </c>
      <c r="I442" s="26">
        <f>D442*G442</f>
        <v>0</v>
      </c>
    </row>
    <row r="443" spans="1:9">
      <c r="D443" s="2"/>
      <c r="G443" s="26"/>
      <c r="I443" s="26"/>
    </row>
    <row r="444" spans="1:9">
      <c r="A444" s="7" t="s">
        <v>130</v>
      </c>
      <c r="B444" s="5" t="s">
        <v>136</v>
      </c>
      <c r="C444" s="5"/>
      <c r="D444" s="5"/>
      <c r="E444" s="5"/>
      <c r="F444" s="5"/>
      <c r="G444" s="27"/>
    </row>
    <row r="446" spans="1:9">
      <c r="A446" s="1" t="s">
        <v>3</v>
      </c>
      <c r="B446" t="s">
        <v>4</v>
      </c>
    </row>
    <row r="447" spans="1:9">
      <c r="B447" t="s">
        <v>140</v>
      </c>
    </row>
    <row r="448" spans="1:9">
      <c r="D448" s="2"/>
      <c r="F448" s="2"/>
      <c r="G448" s="26"/>
      <c r="I448" s="26"/>
    </row>
    <row r="449" spans="1:9" hidden="1">
      <c r="D449" s="2"/>
      <c r="F449" s="2"/>
      <c r="G449" s="26"/>
      <c r="I449" s="26"/>
    </row>
    <row r="450" spans="1:9" hidden="1">
      <c r="D450" s="2"/>
      <c r="F450" s="2"/>
      <c r="G450" s="26"/>
      <c r="I450" s="26"/>
    </row>
    <row r="451" spans="1:9" hidden="1">
      <c r="D451" s="2"/>
      <c r="F451" s="2"/>
      <c r="G451" s="26"/>
      <c r="I451" s="26"/>
    </row>
    <row r="452" spans="1:9" hidden="1">
      <c r="D452" s="2"/>
      <c r="F452" s="2"/>
      <c r="G452" s="26"/>
      <c r="I452" s="26"/>
    </row>
    <row r="453" spans="1:9">
      <c r="D453" s="2"/>
      <c r="F453" s="2"/>
      <c r="G453" s="26"/>
      <c r="I453" s="26"/>
    </row>
    <row r="455" spans="1:9">
      <c r="A455" s="1" t="s">
        <v>5</v>
      </c>
      <c r="B455" t="s">
        <v>6</v>
      </c>
    </row>
    <row r="456" spans="1:9">
      <c r="B456" t="s">
        <v>7</v>
      </c>
    </row>
    <row r="457" spans="1:9">
      <c r="B457" t="s">
        <v>8</v>
      </c>
    </row>
    <row r="458" spans="1:9">
      <c r="B458" t="s">
        <v>9</v>
      </c>
    </row>
    <row r="459" spans="1:9">
      <c r="B459" t="s">
        <v>10</v>
      </c>
    </row>
    <row r="460" spans="1:9">
      <c r="B460" t="s">
        <v>11</v>
      </c>
    </row>
    <row r="461" spans="1:9">
      <c r="B461" t="s">
        <v>12</v>
      </c>
    </row>
    <row r="462" spans="1:9">
      <c r="B462" t="s">
        <v>13</v>
      </c>
    </row>
    <row r="463" spans="1:9">
      <c r="B463" t="s">
        <v>14</v>
      </c>
    </row>
    <row r="464" spans="1:9">
      <c r="B464" t="s">
        <v>129</v>
      </c>
    </row>
    <row r="465" spans="2:9">
      <c r="B465" t="s">
        <v>15</v>
      </c>
      <c r="D465" s="2">
        <v>24.4</v>
      </c>
      <c r="G465" s="26">
        <v>0</v>
      </c>
      <c r="I465" s="26">
        <f>D465*G465</f>
        <v>0</v>
      </c>
    </row>
    <row r="466" spans="2:9">
      <c r="D466" s="2"/>
      <c r="G466" s="26"/>
      <c r="I466" s="26"/>
    </row>
    <row r="467" spans="2:9" hidden="1">
      <c r="D467" s="2"/>
      <c r="G467" s="26"/>
      <c r="I467" s="26"/>
    </row>
    <row r="468" spans="2:9" hidden="1">
      <c r="D468" s="2"/>
      <c r="G468" s="26"/>
      <c r="I468" s="26"/>
    </row>
    <row r="469" spans="2:9" hidden="1">
      <c r="D469" s="2"/>
      <c r="G469" s="26"/>
      <c r="I469" s="26"/>
    </row>
    <row r="470" spans="2:9" hidden="1">
      <c r="D470" s="17"/>
      <c r="G470" s="26"/>
      <c r="I470" s="26"/>
    </row>
    <row r="471" spans="2:9" hidden="1">
      <c r="D471" s="17"/>
      <c r="G471" s="26"/>
      <c r="I471" s="26"/>
    </row>
    <row r="472" spans="2:9" hidden="1">
      <c r="D472" s="17"/>
      <c r="G472" s="26"/>
      <c r="I472" s="26"/>
    </row>
    <row r="473" spans="2:9" hidden="1">
      <c r="D473" s="17"/>
      <c r="G473" s="26"/>
      <c r="I473" s="26"/>
    </row>
    <row r="474" spans="2:9" hidden="1">
      <c r="D474" s="17"/>
      <c r="G474" s="26"/>
      <c r="I474" s="26"/>
    </row>
    <row r="475" spans="2:9" hidden="1">
      <c r="D475" s="17"/>
      <c r="G475" s="26"/>
      <c r="I475" s="26"/>
    </row>
    <row r="476" spans="2:9" hidden="1">
      <c r="D476" s="17"/>
      <c r="G476" s="26"/>
      <c r="I476" s="26"/>
    </row>
    <row r="477" spans="2:9" hidden="1">
      <c r="D477" s="17"/>
      <c r="G477" s="26"/>
      <c r="I477" s="26"/>
    </row>
    <row r="478" spans="2:9" hidden="1">
      <c r="D478" s="17"/>
      <c r="G478" s="26"/>
      <c r="I478" s="26"/>
    </row>
    <row r="479" spans="2:9">
      <c r="D479" s="17"/>
      <c r="G479" s="26"/>
      <c r="I479" s="26"/>
    </row>
    <row r="481" spans="1:9" ht="18">
      <c r="B481" s="8" t="s">
        <v>100</v>
      </c>
      <c r="C481" s="8"/>
    </row>
    <row r="483" spans="1:9" s="23" customFormat="1">
      <c r="A483" s="21" t="s">
        <v>3</v>
      </c>
      <c r="B483" s="22" t="s">
        <v>4</v>
      </c>
      <c r="C483" s="22"/>
      <c r="D483" s="22"/>
      <c r="E483" s="22"/>
      <c r="F483" s="22"/>
      <c r="G483" s="31"/>
      <c r="H483" s="31"/>
      <c r="I483" s="32"/>
    </row>
    <row r="484" spans="1:9">
      <c r="A484" s="7" t="s">
        <v>5</v>
      </c>
      <c r="B484" s="5" t="s">
        <v>81</v>
      </c>
      <c r="C484" s="5"/>
      <c r="D484" s="5"/>
      <c r="E484" s="5"/>
      <c r="F484" s="5"/>
      <c r="G484" s="27"/>
      <c r="H484" s="27"/>
      <c r="I484" s="28">
        <f>I465+I442+I421+I400+I382</f>
        <v>0</v>
      </c>
    </row>
    <row r="485" spans="1:9">
      <c r="A485" s="7"/>
      <c r="B485" s="5"/>
      <c r="C485" s="5"/>
      <c r="D485" s="5"/>
      <c r="E485" s="5"/>
      <c r="F485" s="5"/>
      <c r="G485" s="27"/>
      <c r="H485" s="27"/>
      <c r="I485" s="28"/>
    </row>
    <row r="487" spans="1:9" ht="15" thickBot="1">
      <c r="A487" s="10"/>
      <c r="B487" s="11" t="s">
        <v>101</v>
      </c>
      <c r="C487" s="10"/>
      <c r="D487" s="10"/>
      <c r="E487" s="10"/>
      <c r="F487" s="10"/>
      <c r="G487" s="29"/>
      <c r="H487" s="29"/>
      <c r="I487" s="30">
        <f>I483+I484</f>
        <v>0</v>
      </c>
    </row>
    <row r="488" spans="1:9" ht="15" thickTop="1"/>
    <row r="492" spans="1:9">
      <c r="A492" s="6" t="s">
        <v>84</v>
      </c>
      <c r="B492" s="6"/>
    </row>
    <row r="494" spans="1:9">
      <c r="A494" s="7" t="s">
        <v>2</v>
      </c>
      <c r="B494" s="5" t="s">
        <v>85</v>
      </c>
      <c r="C494" s="5"/>
      <c r="D494" s="5"/>
    </row>
    <row r="496" spans="1:9">
      <c r="A496" s="1" t="s">
        <v>3</v>
      </c>
      <c r="B496" t="s">
        <v>4</v>
      </c>
    </row>
    <row r="497" spans="1:9">
      <c r="B497" t="s">
        <v>140</v>
      </c>
    </row>
    <row r="498" spans="1:9">
      <c r="D498" s="2"/>
      <c r="F498" s="2"/>
      <c r="G498" s="26"/>
      <c r="I498" s="26"/>
    </row>
    <row r="500" spans="1:9">
      <c r="A500" s="1" t="s">
        <v>5</v>
      </c>
      <c r="B500" t="s">
        <v>6</v>
      </c>
    </row>
    <row r="501" spans="1:9">
      <c r="B501" t="s">
        <v>7</v>
      </c>
    </row>
    <row r="502" spans="1:9">
      <c r="B502" t="s">
        <v>8</v>
      </c>
    </row>
    <row r="503" spans="1:9">
      <c r="B503" t="s">
        <v>9</v>
      </c>
    </row>
    <row r="504" spans="1:9">
      <c r="B504" t="s">
        <v>10</v>
      </c>
    </row>
    <row r="505" spans="1:9">
      <c r="B505" t="s">
        <v>11</v>
      </c>
    </row>
    <row r="506" spans="1:9">
      <c r="B506" t="s">
        <v>12</v>
      </c>
    </row>
    <row r="507" spans="1:9">
      <c r="B507" t="s">
        <v>13</v>
      </c>
    </row>
    <row r="508" spans="1:9">
      <c r="B508" t="s">
        <v>14</v>
      </c>
    </row>
    <row r="509" spans="1:9">
      <c r="B509" t="s">
        <v>123</v>
      </c>
    </row>
    <row r="510" spans="1:9">
      <c r="B510" t="s">
        <v>15</v>
      </c>
      <c r="D510" s="17">
        <v>117.85</v>
      </c>
      <c r="G510" s="26">
        <v>0</v>
      </c>
      <c r="I510" s="26">
        <f>D510*G510</f>
        <v>0</v>
      </c>
    </row>
    <row r="512" spans="1:9">
      <c r="A512" s="1" t="s">
        <v>23</v>
      </c>
      <c r="B512" t="s">
        <v>24</v>
      </c>
    </row>
    <row r="513" spans="1:9">
      <c r="B513" t="s">
        <v>25</v>
      </c>
    </row>
    <row r="514" spans="1:9">
      <c r="B514" t="s">
        <v>26</v>
      </c>
    </row>
    <row r="516" spans="1:9">
      <c r="B516" t="s">
        <v>27</v>
      </c>
      <c r="D516" s="17">
        <v>60</v>
      </c>
      <c r="G516" s="26">
        <v>0</v>
      </c>
      <c r="I516" s="26">
        <f>D516*G516</f>
        <v>0</v>
      </c>
    </row>
    <row r="518" spans="1:9">
      <c r="A518" s="1" t="s">
        <v>43</v>
      </c>
      <c r="B518" t="s">
        <v>67</v>
      </c>
    </row>
    <row r="519" spans="1:9">
      <c r="B519" t="s">
        <v>68</v>
      </c>
    </row>
    <row r="520" spans="1:9">
      <c r="B520" t="s">
        <v>69</v>
      </c>
    </row>
    <row r="521" spans="1:9">
      <c r="B521" t="s">
        <v>70</v>
      </c>
    </row>
    <row r="522" spans="1:9">
      <c r="B522" t="s">
        <v>71</v>
      </c>
    </row>
    <row r="523" spans="1:9">
      <c r="B523" t="s">
        <v>72</v>
      </c>
    </row>
    <row r="524" spans="1:9">
      <c r="B524" t="s">
        <v>73</v>
      </c>
    </row>
    <row r="525" spans="1:9">
      <c r="B525" t="s">
        <v>74</v>
      </c>
    </row>
    <row r="526" spans="1:9">
      <c r="B526" t="s">
        <v>75</v>
      </c>
    </row>
    <row r="527" spans="1:9">
      <c r="B527" t="s">
        <v>76</v>
      </c>
    </row>
    <row r="528" spans="1:9">
      <c r="B528" t="s">
        <v>77</v>
      </c>
    </row>
    <row r="529" spans="1:9">
      <c r="B529" t="s">
        <v>124</v>
      </c>
    </row>
    <row r="530" spans="1:9">
      <c r="B530" t="s">
        <v>15</v>
      </c>
      <c r="D530" s="2">
        <v>116.8</v>
      </c>
      <c r="G530" s="26">
        <v>0</v>
      </c>
      <c r="I530" s="26">
        <f>D530*G530</f>
        <v>0</v>
      </c>
    </row>
    <row r="531" spans="1:9">
      <c r="D531" s="2"/>
      <c r="G531" s="26"/>
      <c r="I531" s="26"/>
    </row>
    <row r="532" spans="1:9">
      <c r="D532" s="2"/>
      <c r="G532" s="26"/>
      <c r="I532" s="26"/>
    </row>
    <row r="533" spans="1:9">
      <c r="D533" s="2"/>
      <c r="G533" s="26"/>
      <c r="I533" s="26"/>
    </row>
    <row r="534" spans="1:9" hidden="1">
      <c r="D534" s="2"/>
      <c r="G534" s="26"/>
      <c r="I534" s="26"/>
    </row>
    <row r="535" spans="1:9" hidden="1">
      <c r="D535" s="2"/>
      <c r="G535" s="26"/>
      <c r="I535" s="26"/>
    </row>
    <row r="536" spans="1:9" hidden="1">
      <c r="D536" s="2"/>
      <c r="G536" s="26"/>
      <c r="I536" s="26"/>
    </row>
    <row r="537" spans="1:9" hidden="1">
      <c r="D537" s="2"/>
      <c r="G537" s="26"/>
      <c r="I537" s="26"/>
    </row>
    <row r="538" spans="1:9" hidden="1">
      <c r="D538" s="2"/>
      <c r="G538" s="26"/>
      <c r="I538" s="26"/>
    </row>
    <row r="540" spans="1:9">
      <c r="A540" s="7" t="s">
        <v>16</v>
      </c>
      <c r="B540" s="5" t="s">
        <v>86</v>
      </c>
      <c r="C540" s="5"/>
      <c r="D540" s="5"/>
    </row>
    <row r="542" spans="1:9">
      <c r="A542" s="1" t="s">
        <v>3</v>
      </c>
      <c r="B542" t="s">
        <v>67</v>
      </c>
    </row>
    <row r="543" spans="1:9">
      <c r="B543" t="s">
        <v>68</v>
      </c>
    </row>
    <row r="544" spans="1:9">
      <c r="B544" t="s">
        <v>69</v>
      </c>
    </row>
    <row r="545" spans="1:9">
      <c r="B545" t="s">
        <v>70</v>
      </c>
    </row>
    <row r="546" spans="1:9">
      <c r="B546" t="s">
        <v>71</v>
      </c>
    </row>
    <row r="547" spans="1:9">
      <c r="B547" t="s">
        <v>72</v>
      </c>
    </row>
    <row r="548" spans="1:9">
      <c r="B548" t="s">
        <v>73</v>
      </c>
    </row>
    <row r="549" spans="1:9">
      <c r="B549" t="s">
        <v>74</v>
      </c>
    </row>
    <row r="550" spans="1:9">
      <c r="B550" t="s">
        <v>75</v>
      </c>
    </row>
    <row r="551" spans="1:9">
      <c r="B551" t="s">
        <v>76</v>
      </c>
    </row>
    <row r="552" spans="1:9">
      <c r="B552" t="s">
        <v>77</v>
      </c>
    </row>
    <row r="553" spans="1:9">
      <c r="B553" t="s">
        <v>125</v>
      </c>
    </row>
    <row r="554" spans="1:9">
      <c r="B554" t="s">
        <v>15</v>
      </c>
      <c r="D554" s="2">
        <v>57</v>
      </c>
      <c r="G554" s="26">
        <v>0</v>
      </c>
      <c r="I554" s="26">
        <f>D554*G554</f>
        <v>0</v>
      </c>
    </row>
    <row r="556" spans="1:9">
      <c r="A556" s="7" t="s">
        <v>18</v>
      </c>
      <c r="B556" s="5" t="s">
        <v>87</v>
      </c>
      <c r="C556" s="5"/>
      <c r="D556" s="5"/>
    </row>
    <row r="558" spans="1:9">
      <c r="A558" s="1" t="s">
        <v>3</v>
      </c>
      <c r="B558" t="s">
        <v>6</v>
      </c>
    </row>
    <row r="559" spans="1:9">
      <c r="B559" t="s">
        <v>7</v>
      </c>
    </row>
    <row r="560" spans="1:9">
      <c r="B560" t="s">
        <v>8</v>
      </c>
    </row>
    <row r="561" spans="1:9">
      <c r="B561" t="s">
        <v>9</v>
      </c>
    </row>
    <row r="562" spans="1:9">
      <c r="B562" t="s">
        <v>10</v>
      </c>
    </row>
    <row r="563" spans="1:9">
      <c r="B563" t="s">
        <v>11</v>
      </c>
    </row>
    <row r="564" spans="1:9">
      <c r="B564" t="s">
        <v>12</v>
      </c>
    </row>
    <row r="565" spans="1:9">
      <c r="B565" t="s">
        <v>13</v>
      </c>
    </row>
    <row r="566" spans="1:9">
      <c r="B566" t="s">
        <v>14</v>
      </c>
    </row>
    <row r="567" spans="1:9">
      <c r="B567" t="s">
        <v>124</v>
      </c>
    </row>
    <row r="568" spans="1:9">
      <c r="B568" t="s">
        <v>15</v>
      </c>
      <c r="D568" s="2">
        <v>48</v>
      </c>
      <c r="G568" s="26">
        <v>0</v>
      </c>
      <c r="I568" s="26">
        <f>D568*G568</f>
        <v>0</v>
      </c>
    </row>
    <row r="570" spans="1:9">
      <c r="D570" s="2"/>
      <c r="G570" s="26"/>
      <c r="I570" s="26"/>
    </row>
    <row r="572" spans="1:9">
      <c r="A572" s="7" t="s">
        <v>89</v>
      </c>
      <c r="B572" s="5" t="s">
        <v>88</v>
      </c>
      <c r="C572" s="5"/>
      <c r="D572" s="5"/>
    </row>
    <row r="574" spans="1:9">
      <c r="A574" s="1" t="s">
        <v>3</v>
      </c>
      <c r="B574" t="s">
        <v>6</v>
      </c>
    </row>
    <row r="575" spans="1:9">
      <c r="B575" t="s">
        <v>7</v>
      </c>
    </row>
    <row r="576" spans="1:9">
      <c r="B576" t="s">
        <v>8</v>
      </c>
    </row>
    <row r="577" spans="1:9">
      <c r="B577" t="s">
        <v>9</v>
      </c>
    </row>
    <row r="578" spans="1:9">
      <c r="B578" t="s">
        <v>10</v>
      </c>
    </row>
    <row r="579" spans="1:9">
      <c r="B579" t="s">
        <v>11</v>
      </c>
    </row>
    <row r="580" spans="1:9">
      <c r="B580" t="s">
        <v>12</v>
      </c>
    </row>
    <row r="581" spans="1:9">
      <c r="B581" t="s">
        <v>13</v>
      </c>
    </row>
    <row r="582" spans="1:9">
      <c r="B582" t="s">
        <v>14</v>
      </c>
    </row>
    <row r="583" spans="1:9">
      <c r="B583" t="s">
        <v>126</v>
      </c>
    </row>
    <row r="584" spans="1:9">
      <c r="D584" s="17">
        <v>123.3</v>
      </c>
      <c r="G584" s="26">
        <v>0</v>
      </c>
      <c r="I584" s="26">
        <f>D584*G584</f>
        <v>0</v>
      </c>
    </row>
    <row r="585" spans="1:9">
      <c r="D585" s="2"/>
      <c r="G585" s="26"/>
      <c r="I585" s="26"/>
    </row>
    <row r="586" spans="1:9">
      <c r="D586" s="2"/>
      <c r="G586" s="26"/>
      <c r="I586" s="26"/>
    </row>
    <row r="588" spans="1:9">
      <c r="A588" s="1" t="s">
        <v>23</v>
      </c>
      <c r="B588" t="s">
        <v>24</v>
      </c>
    </row>
    <row r="589" spans="1:9">
      <c r="B589" t="s">
        <v>25</v>
      </c>
    </row>
    <row r="590" spans="1:9">
      <c r="B590" t="s">
        <v>26</v>
      </c>
    </row>
    <row r="592" spans="1:9">
      <c r="B592" t="s">
        <v>27</v>
      </c>
      <c r="D592" s="2">
        <v>50</v>
      </c>
      <c r="G592" s="26">
        <v>0</v>
      </c>
      <c r="I592" s="26">
        <f>D592*G592</f>
        <v>0</v>
      </c>
    </row>
    <row r="594" spans="1:9">
      <c r="A594" s="7" t="s">
        <v>130</v>
      </c>
      <c r="B594" s="5" t="s">
        <v>90</v>
      </c>
      <c r="C594" s="5"/>
      <c r="D594" s="5"/>
    </row>
    <row r="596" spans="1:9">
      <c r="A596" s="1" t="s">
        <v>3</v>
      </c>
      <c r="B596" t="s">
        <v>6</v>
      </c>
    </row>
    <row r="597" spans="1:9">
      <c r="B597" t="s">
        <v>7</v>
      </c>
    </row>
    <row r="598" spans="1:9">
      <c r="B598" t="s">
        <v>8</v>
      </c>
    </row>
    <row r="599" spans="1:9">
      <c r="B599" t="s">
        <v>9</v>
      </c>
    </row>
    <row r="600" spans="1:9">
      <c r="B600" t="s">
        <v>10</v>
      </c>
    </row>
    <row r="601" spans="1:9">
      <c r="B601" t="s">
        <v>11</v>
      </c>
    </row>
    <row r="602" spans="1:9">
      <c r="B602" t="s">
        <v>12</v>
      </c>
    </row>
    <row r="603" spans="1:9">
      <c r="B603" t="s">
        <v>13</v>
      </c>
    </row>
    <row r="604" spans="1:9">
      <c r="B604" t="s">
        <v>127</v>
      </c>
    </row>
    <row r="606" spans="1:9">
      <c r="B606" t="s">
        <v>15</v>
      </c>
      <c r="D606" s="2">
        <v>27</v>
      </c>
      <c r="G606" s="26">
        <v>0</v>
      </c>
      <c r="I606" s="26">
        <f>D606*G606</f>
        <v>0</v>
      </c>
    </row>
    <row r="608" spans="1:9">
      <c r="A608" s="7" t="s">
        <v>137</v>
      </c>
      <c r="B608" s="5" t="s">
        <v>91</v>
      </c>
      <c r="C608" s="5"/>
      <c r="D608" s="5"/>
    </row>
    <row r="610" spans="1:9">
      <c r="A610" s="1" t="s">
        <v>3</v>
      </c>
      <c r="B610" t="s">
        <v>4</v>
      </c>
    </row>
    <row r="611" spans="1:9">
      <c r="B611" t="s">
        <v>140</v>
      </c>
    </row>
    <row r="612" spans="1:9">
      <c r="D612" s="2"/>
      <c r="F612" s="2"/>
      <c r="G612" s="26"/>
      <c r="I612" s="26"/>
    </row>
    <row r="614" spans="1:9">
      <c r="A614" s="1" t="s">
        <v>5</v>
      </c>
      <c r="B614" t="s">
        <v>67</v>
      </c>
    </row>
    <row r="615" spans="1:9">
      <c r="B615" t="s">
        <v>68</v>
      </c>
    </row>
    <row r="616" spans="1:9">
      <c r="B616" t="s">
        <v>69</v>
      </c>
    </row>
    <row r="617" spans="1:9">
      <c r="B617" t="s">
        <v>70</v>
      </c>
    </row>
    <row r="618" spans="1:9">
      <c r="B618" t="s">
        <v>71</v>
      </c>
    </row>
    <row r="619" spans="1:9">
      <c r="B619" t="s">
        <v>72</v>
      </c>
    </row>
    <row r="620" spans="1:9">
      <c r="B620" t="s">
        <v>73</v>
      </c>
    </row>
    <row r="621" spans="1:9">
      <c r="B621" t="s">
        <v>74</v>
      </c>
    </row>
    <row r="622" spans="1:9">
      <c r="B622" t="s">
        <v>75</v>
      </c>
    </row>
    <row r="623" spans="1:9">
      <c r="B623" t="s">
        <v>76</v>
      </c>
    </row>
    <row r="624" spans="1:9">
      <c r="B624" t="s">
        <v>77</v>
      </c>
    </row>
    <row r="625" spans="1:9">
      <c r="B625" t="s">
        <v>128</v>
      </c>
    </row>
    <row r="626" spans="1:9">
      <c r="B626" t="s">
        <v>15</v>
      </c>
      <c r="D626" s="17">
        <v>66.75</v>
      </c>
      <c r="G626" s="26">
        <v>0</v>
      </c>
      <c r="I626" s="26">
        <f>D626*G626</f>
        <v>0</v>
      </c>
    </row>
    <row r="628" spans="1:9">
      <c r="A628" s="1" t="s">
        <v>23</v>
      </c>
      <c r="B628" t="s">
        <v>24</v>
      </c>
    </row>
    <row r="629" spans="1:9">
      <c r="B629" t="s">
        <v>25</v>
      </c>
    </row>
    <row r="630" spans="1:9">
      <c r="B630" t="s">
        <v>26</v>
      </c>
    </row>
    <row r="632" spans="1:9">
      <c r="B632" t="s">
        <v>27</v>
      </c>
      <c r="D632" s="17">
        <v>48</v>
      </c>
      <c r="G632" s="26">
        <v>0</v>
      </c>
      <c r="I632" s="26">
        <f>D632*G632</f>
        <v>0</v>
      </c>
    </row>
    <row r="638" spans="1:9" ht="18">
      <c r="B638" s="8" t="s">
        <v>92</v>
      </c>
      <c r="C638" s="8"/>
    </row>
    <row r="640" spans="1:9">
      <c r="A640" s="7" t="s">
        <v>3</v>
      </c>
      <c r="B640" s="5" t="s">
        <v>4</v>
      </c>
      <c r="C640" s="5"/>
      <c r="D640" s="5"/>
      <c r="E640" s="5"/>
      <c r="F640" s="5"/>
      <c r="G640" s="27"/>
      <c r="H640" s="27"/>
      <c r="I640" s="28"/>
    </row>
    <row r="641" spans="1:9">
      <c r="A641" s="7" t="s">
        <v>5</v>
      </c>
      <c r="B641" s="5" t="s">
        <v>81</v>
      </c>
      <c r="C641" s="5"/>
      <c r="D641" s="5"/>
      <c r="E641" s="5"/>
      <c r="F641" s="5"/>
      <c r="G641" s="27"/>
      <c r="H641" s="27"/>
      <c r="I641" s="28">
        <f>I626+I606+I584+I568+I554+I530+I510</f>
        <v>0</v>
      </c>
    </row>
    <row r="642" spans="1:9">
      <c r="A642" s="7" t="s">
        <v>23</v>
      </c>
      <c r="B642" s="5" t="s">
        <v>82</v>
      </c>
      <c r="C642" s="5"/>
      <c r="D642" s="5"/>
      <c r="E642" s="5"/>
      <c r="F642" s="5"/>
      <c r="G642" s="27"/>
      <c r="H642" s="27"/>
      <c r="I642" s="28">
        <f>I632+I592+I516</f>
        <v>0</v>
      </c>
    </row>
    <row r="644" spans="1:9" ht="15" thickBot="1">
      <c r="A644" s="10"/>
      <c r="B644" s="11" t="s">
        <v>98</v>
      </c>
      <c r="C644" s="10"/>
      <c r="D644" s="10"/>
      <c r="E644" s="10"/>
      <c r="F644" s="10"/>
      <c r="G644" s="29"/>
      <c r="H644" s="29"/>
      <c r="I644" s="30">
        <f>I640+I641+I642</f>
        <v>0</v>
      </c>
    </row>
    <row r="645" spans="1:9" ht="15" thickTop="1"/>
    <row r="650" spans="1:9" ht="21">
      <c r="A650" s="12" t="s">
        <v>93</v>
      </c>
      <c r="B650" s="13"/>
      <c r="C650" s="14"/>
      <c r="D650" s="14"/>
      <c r="E650" s="14"/>
      <c r="F650" s="13"/>
      <c r="G650" s="33"/>
      <c r="H650" s="34"/>
      <c r="I650" s="34"/>
    </row>
    <row r="653" spans="1:9" ht="15.6">
      <c r="A653" s="4" t="s">
        <v>94</v>
      </c>
      <c r="B653" s="4"/>
      <c r="C653" s="4"/>
      <c r="D653" s="4"/>
      <c r="E653" s="4"/>
      <c r="F653" s="4"/>
      <c r="G653" s="24"/>
      <c r="H653" s="24"/>
      <c r="I653" s="35">
        <f>I359</f>
        <v>0</v>
      </c>
    </row>
    <row r="654" spans="1:9" ht="15.6">
      <c r="A654" s="4" t="s">
        <v>95</v>
      </c>
      <c r="B654" s="4"/>
      <c r="C654" s="4"/>
      <c r="D654" s="4"/>
      <c r="E654" s="4"/>
      <c r="F654" s="4"/>
      <c r="G654" s="24"/>
      <c r="H654" s="24"/>
      <c r="I654" s="35">
        <f>I487</f>
        <v>0</v>
      </c>
    </row>
    <row r="655" spans="1:9" ht="15.6">
      <c r="A655" s="4" t="s">
        <v>96</v>
      </c>
      <c r="B655" s="4"/>
      <c r="C655" s="4"/>
      <c r="D655" s="4"/>
      <c r="E655" s="4"/>
      <c r="F655" s="4"/>
      <c r="G655" s="24"/>
      <c r="H655" s="24"/>
      <c r="I655" s="35">
        <f>I644</f>
        <v>0</v>
      </c>
    </row>
    <row r="657" spans="1:11" ht="15.6">
      <c r="A657" s="15" t="s">
        <v>97</v>
      </c>
      <c r="B657" s="9"/>
      <c r="C657" s="9"/>
      <c r="D657" s="9"/>
      <c r="E657" s="9"/>
      <c r="F657" s="9"/>
      <c r="G657" s="36"/>
      <c r="H657" s="36"/>
      <c r="I657" s="37">
        <f>I653+I654+I655</f>
        <v>0</v>
      </c>
    </row>
    <row r="658" spans="1:11" ht="15.6">
      <c r="A658" s="18" t="s">
        <v>138</v>
      </c>
      <c r="I658" s="26">
        <f>I657*0.22</f>
        <v>0</v>
      </c>
      <c r="K658" s="3"/>
    </row>
    <row r="659" spans="1:11" ht="15.6">
      <c r="A659" s="18" t="s">
        <v>139</v>
      </c>
      <c r="I659" s="26">
        <f>I658+I657</f>
        <v>0</v>
      </c>
      <c r="K659" s="3"/>
    </row>
  </sheetData>
  <sheetProtection password="D7B3" sheet="1" objects="1" scenarios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2017-05-03T13:11:10Z</dcterms:modified>
</cp:coreProperties>
</file>