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Override PartName="/xl/embeddings/oleObject3.bin" ContentType="application/vnd.openxmlformats-officedocument.oleObject"/>
  <Override PartName="/xl/embeddings/oleObject4.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105" windowWidth="11940" windowHeight="9120" tabRatio="885"/>
  </bookViews>
  <sheets>
    <sheet name="Naslovnica" sheetId="6" r:id="rId1"/>
    <sheet name="Popis del" sheetId="17" r:id="rId2"/>
  </sheets>
  <definedNames>
    <definedName name="_xlnm.Print_Area" localSheetId="0">Naslovnica!$A$1:$G$81</definedName>
    <definedName name="_xlnm.Print_Area" localSheetId="1">'Popis del'!$A$1:$E$207</definedName>
    <definedName name="_xlnm.Print_Titles" localSheetId="0">Naslovnica!$E:$G,Naslovnica!#REF!</definedName>
  </definedNames>
  <calcPr calcId="125725"/>
</workbook>
</file>

<file path=xl/calcChain.xml><?xml version="1.0" encoding="utf-8"?>
<calcChain xmlns="http://schemas.openxmlformats.org/spreadsheetml/2006/main">
  <c r="E193" i="17"/>
  <c r="E198" s="1"/>
  <c r="E205" s="1"/>
  <c r="E180"/>
  <c r="E176"/>
  <c r="E169"/>
  <c r="E165"/>
  <c r="E161"/>
  <c r="E157"/>
  <c r="E153"/>
  <c r="E149"/>
  <c r="E145"/>
  <c r="E141"/>
  <c r="E136"/>
  <c r="E120"/>
  <c r="E124" s="1"/>
  <c r="E203" s="1"/>
  <c r="E86"/>
  <c r="E82"/>
  <c r="E67"/>
  <c r="E63"/>
  <c r="E59"/>
  <c r="E54"/>
  <c r="E49"/>
  <c r="E48"/>
  <c r="E44"/>
  <c r="E40"/>
  <c r="E26"/>
  <c r="E22"/>
  <c r="E18"/>
  <c r="E14"/>
  <c r="E30" s="1"/>
  <c r="E95" s="1"/>
  <c r="E184" l="1"/>
  <c r="E204" s="1"/>
  <c r="E207" s="1"/>
  <c r="E71" i="6" s="1"/>
  <c r="E71" i="17"/>
  <c r="E96" s="1"/>
  <c r="E90"/>
  <c r="E97" s="1"/>
  <c r="E99" l="1"/>
  <c r="E70" i="6" s="1"/>
  <c r="E73" l="1"/>
  <c r="E75" s="1"/>
  <c r="E74" s="1"/>
</calcChain>
</file>

<file path=xl/sharedStrings.xml><?xml version="1.0" encoding="utf-8"?>
<sst xmlns="http://schemas.openxmlformats.org/spreadsheetml/2006/main" count="165" uniqueCount="124">
  <si>
    <t>Splošni opis:</t>
  </si>
  <si>
    <t>PVC OKNA in VRATA</t>
  </si>
  <si>
    <t>Zunanja lina/okno - izhod na podstrešje</t>
  </si>
  <si>
    <t>element z oznako OS1</t>
  </si>
  <si>
    <t>PVC ELEMENTI</t>
  </si>
  <si>
    <t>m1</t>
  </si>
  <si>
    <t>PVC DELA SKUPAJ</t>
  </si>
  <si>
    <t>m2</t>
  </si>
  <si>
    <t>1.4.</t>
  </si>
  <si>
    <t>KROVSKO - KLEPARSKA DELA</t>
  </si>
  <si>
    <r>
      <t xml:space="preserve">Dobava in montaža </t>
    </r>
    <r>
      <rPr>
        <b/>
        <sz val="9"/>
        <rFont val="Arial"/>
        <family val="2"/>
        <charset val="238"/>
      </rPr>
      <t>tipskih zbirnih kotličkov</t>
    </r>
    <r>
      <rPr>
        <sz val="9"/>
        <rFont val="Arial"/>
        <family val="2"/>
      </rPr>
      <t xml:space="preserve"> za pravokotni žleb iz barvane alu pločevine debeline 0,6mm. Barva in ton finalne obdelave izbere investitor po predložitvi vzorcev za ogled. V ceni zajeti izdelavo, dobavo in vgraditev komplet s pritrdilnim in tesnilnim materialom, snemanjem mer na objektu in predhodnim pregledom pripravljenih površin za vgraditev. V ceni morajo biti zajeti tudi potrebni transporti, odri in čiščenje po končanem delu. </t>
    </r>
  </si>
  <si>
    <t>V ceno niso zajeti grelni kabli, kateri se na željo investitorja dodatno montirajo!</t>
  </si>
  <si>
    <t>1.3</t>
  </si>
  <si>
    <t>1.5</t>
  </si>
  <si>
    <t>ocenjeno, m1</t>
  </si>
  <si>
    <t xml:space="preserve">Kompletna odstranitev vseh kleparskih del z obstoječe strehe objekta, kot je strešne obrobe, požarni zidovi, obrobe okrog štrlečih elementov iz strehe, na gradbiščni depo, pripravljeno za poznejši transport na trajno deponijo. V ceni morajo biti zajeti tudi potrebni transporti, delovni odri, komunalne pristojbine in čiščenje po končanem delu. </t>
  </si>
  <si>
    <t>žleb, odtočna cev, kotlički              ocenjeno, m1</t>
  </si>
  <si>
    <t>obrobe, žlote                                 ocenjeno, m1</t>
  </si>
  <si>
    <t xml:space="preserve">Odstranitev komplet zunanjih obstoječih oken, steklenih sten, strešnih lin za izhod, vrata na podstrešje in vrat, na gradbiščni depo, pripravljeno za poznejši transport na trajno deponijo. Komplet z komarniki, roletami, žaluzijam, notranjimi in zunanjimi policami, podokenskimi lesenimi parapeti in vsem podobnim pritrdilnim materialom. V ceni morajo biti zajeti tudi potrebni transporti, delovni odri, komunalne pristojbine in čiščenje po končanem delu. </t>
  </si>
  <si>
    <t>ocenjeno, m2</t>
  </si>
  <si>
    <t xml:space="preserve">Kompletna odstranitev obstoječih strešnih letev kot podkonstrukcija za zaključno kritino salonitke - morali 5/8cm na gradbiščni depo, pripravljeno za poznejši transport na trajno deponijo. V ceni morajo biti zajeti tudi potrebni transporti, delovni odri, komunalne pristojbine in čiščenje po končanem delu. </t>
  </si>
  <si>
    <t>celotna površina strehe, m2</t>
  </si>
  <si>
    <t>Zaščita okolice objekta med samo gradnjo - sanacijskimi deli, komplet z vsemi pomožnimi deli.</t>
  </si>
  <si>
    <t xml:space="preserve">ocenjeno, m2 </t>
  </si>
  <si>
    <r>
      <rPr>
        <b/>
        <sz val="9"/>
        <rFont val="Arial"/>
        <family val="2"/>
        <charset val="238"/>
      </rPr>
      <t>opomba:</t>
    </r>
    <r>
      <rPr>
        <sz val="9"/>
        <rFont val="Arial"/>
        <family val="2"/>
        <charset val="238"/>
      </rPr>
      <t xml:space="preserve"> Priporoča se predhodni ogled objekta na terenu. Končni obračun površin se izvrši po dejanskih izmerah. Vse lesene elemente je premazati oziroma zaščititi pred vremenskimi vplivi in škodljivci. Protipožarni premaz se izvede na zahtevo!</t>
    </r>
  </si>
  <si>
    <t>TESARSKA DELA SKUPAJ</t>
  </si>
  <si>
    <t>RAZNA OBRTNIŠKA DELA</t>
  </si>
  <si>
    <t>Odklop obstoječih instalacij z glavnih vodov pod strokovnim nadzorom (napr. elektro napeljava,  ..., komplet z vsemi pomožnimi deli. Obračun po dejanskih stroških.</t>
  </si>
  <si>
    <t xml:space="preserve">Pripravljalna dela so dela, ki jih je potrebno opraviti pred uradnim pričetkom gradnje. Istočasno z zavarovanjem/ograditvijo zemljišča za gradnjo je izvajalec dolžan na vidno mesto postaviti pano na  katerem morajo biti navedeni vsi z zakonom predpisani podatki o objektu, investitorju, projektantu, nadzoru, izvajalcu in posameznih odgovornih osebah. Na vidnih mestih je potrebno nemestiti vso potrebno opozorilno signalizacijo, table, napise in znake, ki opozarjajo na nevarnosti. V kolikor so na zemljišču ki je predvideno za gradnjo vgrajeni električni, energetski, komunalni, komunikacijski ali kakršni koli drugi  vodi in instalacije in izvajalec nima podatkov o slednjih, je pred pričetkom pripravljalnih del potrebno opraviti "detekcijo" možnih vodov in instalacij.                                                                                      </t>
  </si>
  <si>
    <t>opomba: s salonitnimi ploščami, ki so okolju in človeku je potrebno ravnati strokovno t.j. z ustrezno zaščitno opremo in orodji!</t>
  </si>
  <si>
    <t xml:space="preserve">Odstranitev komplet strelovodne napeljave iz pocinkanega valjanca z obstoječe streha objekta, na gradbiščni depo, pripravljeno za poznejši transport na trajno deponijo. V ceni morajo biti zajeti tudi potrebni transporti, delovni odri, komunalne pristojbine in čiščenje po končanem delu. </t>
  </si>
  <si>
    <r>
      <rPr>
        <b/>
        <sz val="9"/>
        <rFont val="Arial"/>
        <family val="2"/>
        <charset val="238"/>
      </rPr>
      <t>opomba:</t>
    </r>
    <r>
      <rPr>
        <sz val="9"/>
        <rFont val="Arial"/>
        <family val="2"/>
        <charset val="238"/>
      </rPr>
      <t xml:space="preserve"> Za rušitvena dela se posvetovati z investitorjem (glede lokacije gradbiščne deponije ipd.). Za rušitvena dela je potrebno izdelati elaborat, ki ga izdela varnostni inženir in elaborat gospodarjenja z gradbenimi odpadki. Za ponovno vgradnjo uporaben demontiran gradbeni material se deponira na gradbiščni deponiji. Priporoča se predhodni ogled objekta na terenu. V ceno je zajeti vse potrebne delovne odre, vse potrebne transporte in prenose, vse potrebne pristojbine za recikliranje odpadnega materiala. V ceno je zajeti odvoz na javno odlagališče do 20km. Vsa rušenja, prebijanja, izsekovanja in dolbenja morajo biti izvedena strokovno in točno po navodilih. </t>
    </r>
  </si>
  <si>
    <t>do 2m2                                                                             kom</t>
  </si>
  <si>
    <t>Dobava in vgradnja novih strešnih letev kot podkostrukcija za pokrivanje za novo pločevinasto streho. Vse konstrukcijske elemente je izvesti v skladu s statičnim izračunom oz. po navodilih proizvajalca. V ceni zajeti izdelavo, dobavo in vgraditev vključno s pritrdilnim materialom, snemanjem mer na objektu in predhodnim pregledom pripravljenih površin za vgraditev. V ceni morajo biti zajeti tudi potrebni transporti, delovni odri in čiščenje po končanem delu. Obračun po dejanskih izmerah! Predvidena poraba lesa 0,05m3/m2.</t>
  </si>
  <si>
    <t xml:space="preserve">Kompletna odstranitev obstoječega ladijskega poda - napušč strehe na gradbiščni depo, pripravljeno za poznejši transport na trajno deponijo. V ceni morajo biti zajeti tudi potrebni transporti, delovni odri, komunalne pristojbine in čiščenje po končanem delu. </t>
  </si>
  <si>
    <t>Dobava in vgradnja ladijskega poda - napušč, debeline 26mm in širine 116mm. Barva in ton finalne obdelave se prilagodi obstoječi barvi (temno-rjava barva) oziroma po izbiri investitorja. V ceni zajeti izdelavo, dobavo in vgraditev vključno s pritrdilnim materialom, snemanjem mer na objektu in predhodnim pregledom pripravljenih površin za vgraditev. V ceni morajo biti zajeti tudi potrebni transporti, delovni odri in čiščenje po končanem delu. Obračun po dejanskih izmerah!</t>
  </si>
  <si>
    <r>
      <t xml:space="preserve">Izdelava, dobava in montaža  - vgraditev kompletne strešne line z oznako </t>
    </r>
    <r>
      <rPr>
        <b/>
        <sz val="9"/>
        <rFont val="Arial"/>
        <family val="2"/>
        <charset val="238"/>
      </rPr>
      <t xml:space="preserve">OS1 </t>
    </r>
    <r>
      <rPr>
        <sz val="9"/>
        <rFont val="Arial"/>
        <family val="2"/>
      </rPr>
      <t xml:space="preserve">izdelanih iz PVC materiala, velikosti 55/100cm vključno s podbojem, za manjše naklona. Okno je izdelano kot tipsko enokrilno, zastekljeno z zunanjim kaljenim steklom. Ročno odpiranje okna z ročico, ojačan in narebran spodnji del okvirja zaradi varnega izhoda na streho. Barva in ton finalne obdelave PVC profila se prilagodi predvideni barvi nove kritine oziroma po izbiri investitorja. V ceni zajeti izdelavo, dobavo in vgraditev kompletnega okna vključno s pritrdilnim in tesnilnim materialom, snemanjem mer na objektu in predhodnim pregledom pripravljenih površin za vgraditev. V ceni morajo biti zajeti tudi potrebni transporti in čiščenje po končanem delu. </t>
    </r>
  </si>
  <si>
    <t>Vsa krovsko kleparska dela je potrebno izvesti po veljavnih predpisih standardih in normativih za krovsko kleparska dela. Materiali ki se uporabljajo za izvedbo krovsko kleparskih del morajo ustrezati zahtevani kvaliteti po veljavnih standardih, debelini za posamezno vrsto izdelka pa opisu posamezne postavke popisa del, uporabljen sme biti le nov kvaliteten in atestiran material vključno s pomožnim veznim in pritrdilnim materialom. Pred  izvedbo krovsko kleparskih del mora izvajalec del preveriti  in se prepričati, ali so predhodna dela izvedena točno po projektu in iz projektiranih materialov. Preveriti je potrebno ali je objekt pripravljen za izvedbo krovsko kleparskih del, uskladiti in preveriti je potrebno vse detaile in elemente na katere, ali preko katerih se bodo izvajala krovsko kleparska dela. Posamezni sklopi ali izdelki krovsko kleparskih del morajo biti izdelani in pritrjeni tako, da pri temperaturnih spremembah lahko nemoteno dilatirajo in da ne pride do deformacij, pri tem pa morajo ostati kompaktni in nepropustni. Vezni spojni in pritrdilni material uporabljen za izvedbo krovsko kleparskih del mora biti iz materialov ki ne povzročajo reakcij , elektrolize ali drugih poškodb materiala in morajo po svoji kvaliteti in sestavi ter življenski dobi ustrezati osnovnemu vgrajenemu materialu.Pločevine ki se uporabljajo za izvedbo krovsko kleparskih del morajo po vrsti, kvaliteti, debelini in osnovnih karakteristikah ustrezati standardnim na trgu in v prosti prodaji dosegljivim materialom. V ceno izvedbe posamezne postavke krovsko kleparskih del spadajo poleg opisa posamezne postavke še nabava, priprava in dobava potrebnega materiala -izdelka, vključno s snemanjem mer na objektu, vezni in pritrdilni material, potrebni transporti, čiščenje po končanem delu potrebni odri do višine 2,00 m kakor tudi vsi ukrepi za varno in kvalitetno delo na objektu.</t>
  </si>
  <si>
    <r>
      <t xml:space="preserve">Dobava in montaža </t>
    </r>
    <r>
      <rPr>
        <b/>
        <sz val="9"/>
        <rFont val="Arial"/>
        <family val="2"/>
        <charset val="238"/>
      </rPr>
      <t xml:space="preserve">pravokotnih zbirnih žlebov </t>
    </r>
    <r>
      <rPr>
        <sz val="9"/>
        <rFont val="Arial"/>
        <family val="2"/>
      </rPr>
      <t xml:space="preserve"> iz alu barvane pločevine, debeline 0,6mm razvite širine do 35cm vključno z objemkami/kljukami (tudi pritrditev na špirovce) in kotnimi žlebovi. Barva in ton finalne obdelave izbere investitor po predložitvi vzorcev za ogled. V ceni zajeti izdelavo, dobavo in vgraditev komplet s pritrdilnim in tesnilnim materialom, snemanjem mer na objektu in predhodnim pregledom pripravljenih površin za vgraditev. V ceni morajo biti zajeti tudi potrebni transporti, odri in čiščenje po končanem delu. </t>
    </r>
  </si>
  <si>
    <r>
      <t xml:space="preserve">Dobava in montaža </t>
    </r>
    <r>
      <rPr>
        <b/>
        <sz val="9"/>
        <rFont val="Arial"/>
        <family val="2"/>
        <charset val="238"/>
      </rPr>
      <t xml:space="preserve">odtočnih cevi </t>
    </r>
    <r>
      <rPr>
        <sz val="9"/>
        <rFont val="Arial"/>
        <family val="2"/>
      </rPr>
      <t xml:space="preserve"> dim. 100/100mm alu barvane pločevine 0,6mm vključno z objemkami in koleni. Barva in ton finalne obdelave izbere investitor po predložitvi vzorcev za ogled. V ceni zajeti izdelavo, dobavo in vgraditev komplet s pritrdilnim in tesnilnim materialom, snemanjem mer na objektu in predhodnim pregledom pripravljenih površin za vgraditev. V ceni morajo biti zajeti tudi potrebni transporti, delovni odri in čiščenje po končanem delu. </t>
    </r>
  </si>
  <si>
    <r>
      <t xml:space="preserve">Dobava in montaža </t>
    </r>
    <r>
      <rPr>
        <b/>
        <sz val="9"/>
        <rFont val="Arial"/>
        <family val="2"/>
        <charset val="238"/>
      </rPr>
      <t xml:space="preserve">tipskih linijskih snegolovov </t>
    </r>
    <r>
      <rPr>
        <sz val="9"/>
        <rFont val="Arial"/>
        <family val="2"/>
      </rPr>
      <t xml:space="preserve">- na poševnino 2x linijski snegolov. Barva in ton finalne obdelave izbere investitor po predložitvi vzorcev za ogled. V ceni zajeti izdelavo, dobavo in vgraditev komplet s pritrdilnim in tesnilnim materialom, snemanjem mer na objektu in predhodnim pregledom pripravljenih površin za vgraditev. V ceni morajo biti zajeti tudi potrebni transporti in čiščenje po končanem delu. </t>
    </r>
  </si>
  <si>
    <t>KROVSKO-KLEPARSKA DELA SKUPAJ</t>
  </si>
  <si>
    <t>RAZNA OBRTNIŠKA DELA SKUPAJ</t>
  </si>
  <si>
    <t>REKAPITULACIJA OBRTNIŠKIH DEL</t>
  </si>
  <si>
    <t>PVC DELA</t>
  </si>
  <si>
    <t>KROVSKO-KLEPARSKA DELA</t>
  </si>
  <si>
    <t>+ 22% DDV</t>
  </si>
  <si>
    <t>OBRTNIŠKA DELA SKUPAJ</t>
  </si>
  <si>
    <t>9000 Murska Sobota</t>
  </si>
  <si>
    <t>MESTNA OBČINA MURSKA SOBOTA</t>
  </si>
  <si>
    <t>Kardoševa ulica 2</t>
  </si>
  <si>
    <t>REKAPITULACIJA GRADBENIH DEL</t>
  </si>
  <si>
    <t>GRADBENA DELA SKUPAJ</t>
  </si>
  <si>
    <t>SKUPNA REKAPITULACIJA SKUPAJ</t>
  </si>
  <si>
    <t>SKUPNA REKAPITULACIJA SKUPAJ Z DDV</t>
  </si>
  <si>
    <t xml:space="preserve">POPIS DEL in MATERIALA </t>
  </si>
  <si>
    <t>Mrežice proti mrčesu</t>
  </si>
  <si>
    <t>PB 02-214</t>
  </si>
  <si>
    <t>ZAMENJAVA STREŠNE KRITINE</t>
  </si>
  <si>
    <r>
      <t xml:space="preserve">Dobava in kompletna izvedba/montaža </t>
    </r>
    <r>
      <rPr>
        <b/>
        <sz val="9"/>
        <rFont val="Arial"/>
        <family val="2"/>
        <charset val="238"/>
      </rPr>
      <t>pločevinaste kritine</t>
    </r>
    <r>
      <rPr>
        <sz val="9"/>
        <rFont val="Arial"/>
        <family val="2"/>
      </rPr>
      <t xml:space="preserve"> v naklonu (ca. 15°) - celotna streha objekta, s pločevino debeline 0,6mm, protikondenzacijski obrizg za preprečevanje kondenzne vlage do 30mm. V ceni zajeti tudi potrebne pritrdilne čepe, transporte, prenose in čiščenje po končanih delih. Cena mora vsebovati tudi strošek potrebnih fasadnih odrov. Barva in ton finalne obdelave izbere investitor po predložitvi vzorcev za ogled. V ceni zajeti izdelavo, dobavo in vgraditev komplet s pritrdilnim in tesnilnim materialom, snemanjem mer na objektu in predhodnim pregledom pripravljenih površin za vgraditev. V ceni morajo biti zajeti tudi potrebni transporti in čiščenje po končanem delu. </t>
    </r>
  </si>
  <si>
    <r>
      <t xml:space="preserve">Dobava in montaža </t>
    </r>
    <r>
      <rPr>
        <b/>
        <sz val="9"/>
        <rFont val="Arial"/>
        <family val="2"/>
        <charset val="238"/>
      </rPr>
      <t>slemenske obrobe</t>
    </r>
    <r>
      <rPr>
        <sz val="9"/>
        <rFont val="Arial"/>
        <family val="2"/>
      </rPr>
      <t xml:space="preserve"> raz.širine 60cm iz barvane pločevine 0,6mm, komplet s pritrdilnim in tesnilnim materialom. </t>
    </r>
    <r>
      <rPr>
        <b/>
        <sz val="9"/>
        <rFont val="Arial"/>
        <family val="2"/>
        <charset val="238"/>
      </rPr>
      <t/>
    </r>
  </si>
  <si>
    <r>
      <t xml:space="preserve">Dobava in montaža </t>
    </r>
    <r>
      <rPr>
        <b/>
        <sz val="9"/>
        <rFont val="Arial"/>
        <family val="2"/>
        <charset val="238"/>
      </rPr>
      <t>medstrešne žlote</t>
    </r>
    <r>
      <rPr>
        <sz val="9"/>
        <rFont val="Arial"/>
        <family val="2"/>
      </rPr>
      <t xml:space="preserve"> raz.širine 60cm iz barvane pločevine 0,6mm, komplet s pritrdilnim in tesnilnim materialom. </t>
    </r>
    <r>
      <rPr>
        <b/>
        <sz val="9"/>
        <rFont val="Arial"/>
        <family val="2"/>
        <charset val="238"/>
      </rPr>
      <t/>
    </r>
  </si>
  <si>
    <r>
      <t xml:space="preserve">Dobava in montaža </t>
    </r>
    <r>
      <rPr>
        <b/>
        <sz val="9"/>
        <rFont val="Arial"/>
        <family val="2"/>
        <charset val="238"/>
      </rPr>
      <t>veternih zaključkov</t>
    </r>
    <r>
      <rPr>
        <sz val="9"/>
        <rFont val="Arial"/>
        <family val="2"/>
      </rPr>
      <t xml:space="preserve"> raz.širine 40cm iz barvane pločevine 0,6mm, komplet s pritrdilnim in tesnilnim materialom. </t>
    </r>
    <r>
      <rPr>
        <b/>
        <sz val="9"/>
        <rFont val="Arial"/>
        <family val="2"/>
        <charset val="238"/>
      </rPr>
      <t/>
    </r>
  </si>
  <si>
    <r>
      <t xml:space="preserve">Dobava in montaža </t>
    </r>
    <r>
      <rPr>
        <b/>
        <sz val="9"/>
        <rFont val="Arial"/>
        <family val="2"/>
        <charset val="238"/>
      </rPr>
      <t>zidnih obrob</t>
    </r>
    <r>
      <rPr>
        <sz val="9"/>
        <rFont val="Arial"/>
        <family val="2"/>
      </rPr>
      <t xml:space="preserve"> in </t>
    </r>
    <r>
      <rPr>
        <b/>
        <sz val="9"/>
        <rFont val="Arial"/>
        <family val="2"/>
        <charset val="238"/>
      </rPr>
      <t>zaključkov dimnikov</t>
    </r>
    <r>
      <rPr>
        <sz val="9"/>
        <rFont val="Arial"/>
        <family val="2"/>
      </rPr>
      <t xml:space="preserve">, </t>
    </r>
    <r>
      <rPr>
        <b/>
        <sz val="9"/>
        <rFont val="Arial"/>
        <family val="2"/>
        <charset val="238"/>
      </rPr>
      <t>podstavkov ventilatorjev, dimnikov</t>
    </r>
    <r>
      <rPr>
        <sz val="9"/>
        <rFont val="Arial"/>
        <family val="2"/>
      </rPr>
      <t xml:space="preserve">, …  raz.širine 60cm iz barvane pločevine 0,6mm, komplet s pritrdilnim in tesnilnim materialom. </t>
    </r>
    <r>
      <rPr>
        <b/>
        <sz val="9"/>
        <rFont val="Arial"/>
        <family val="2"/>
        <charset val="238"/>
      </rPr>
      <t/>
    </r>
  </si>
  <si>
    <t>- zidna obroba raz.širine 40cm - 2x</t>
  </si>
  <si>
    <t>- kapna obroba raz.širine 50cm</t>
  </si>
  <si>
    <r>
      <t xml:space="preserve">Dobava in obdelava </t>
    </r>
    <r>
      <rPr>
        <b/>
        <sz val="9"/>
        <rFont val="Arial"/>
        <family val="2"/>
        <charset val="238"/>
      </rPr>
      <t>požarnega zidu</t>
    </r>
    <r>
      <rPr>
        <sz val="9"/>
        <rFont val="Arial"/>
        <family val="2"/>
      </rPr>
      <t xml:space="preserve"> z barvano pločevino 0,6mm, komplet s pritrdilnim in tesnilnim materialom v naslednji sestavi: </t>
    </r>
    <r>
      <rPr>
        <b/>
        <sz val="9"/>
        <rFont val="Arial"/>
        <family val="2"/>
        <charset val="238"/>
      </rPr>
      <t/>
    </r>
  </si>
  <si>
    <r>
      <t xml:space="preserve">Dobava in montaža </t>
    </r>
    <r>
      <rPr>
        <b/>
        <sz val="9"/>
        <rFont val="Arial"/>
        <family val="2"/>
        <charset val="238"/>
      </rPr>
      <t>odkapne obrobe</t>
    </r>
    <r>
      <rPr>
        <sz val="9"/>
        <rFont val="Arial"/>
        <family val="2"/>
      </rPr>
      <t xml:space="preserve"> </t>
    </r>
    <r>
      <rPr>
        <b/>
        <sz val="9"/>
        <rFont val="Arial"/>
        <family val="2"/>
        <charset val="238"/>
      </rPr>
      <t>ob zaključku strehe</t>
    </r>
    <r>
      <rPr>
        <sz val="9"/>
        <rFont val="Arial"/>
        <family val="2"/>
      </rPr>
      <t xml:space="preserve"> usmerjene v žleb raz.širine 25cm iz barvane pločevine 0,6mm, komplet s pritrdilnim in tesnilnim materialom. </t>
    </r>
    <r>
      <rPr>
        <b/>
        <sz val="9"/>
        <rFont val="Arial"/>
        <family val="2"/>
        <charset val="238"/>
      </rPr>
      <t/>
    </r>
  </si>
  <si>
    <t xml:space="preserve">Odstranitev obstoječih salonitnih plošč - obstoječa streha objekta, na gradbiščni depo, pripravljeno za poznejši transport in prevoz na trajno deponijo. V ceni morajo biti zajeti tudi potrebni transporti, delovni odri, komunalne pristojbine in čiščenje po končanem delu. </t>
  </si>
  <si>
    <t xml:space="preserve">Nabava in vgraditev  - pritrditev tipske protimrčesne mrežice na lesene elemente strešne konstrukcije. Mrežico je pritrditi po celotni kapni dolžini tako, da je prostor med kritino in leseno strešno konstrukcijo zaprt, a kljub temu prezračevan, mrčesu pa onemogočen dostop na podstrešje. V ceno je zajeti potrebno mrežico, ves potreben vezni in pritrdilni material, ter potrebna vzporedna dela, transporte in prenose, ter čiščenje po končamnem delu. </t>
  </si>
  <si>
    <r>
      <t>Opisi za PVC okna in vrata se nanašajo na vse  vrste stavbnega pohištva izdelanega iz  PVC profilov.  Vgrajujejo se kot polni samostojni izdelki, izdelki s polnilom, ali zastekljeni izdelki, z namenom da zapolnijo zidarske odprtine namenjene pregradam, prehodom, prezračevanju, dovajanju svetlobe, ali v dekorativne namene. Izdelki so opremljeni z okovjem ki omogoča upravljanje in rokovanje ter uporabo posameznega izdelka ki je vgrajen v zidarsko odprtino notranjega ali fasadnega zidu, z namenom da omogoči boljše pogoje bivanja, boljše delovne pogoje, kakor tudi boljšo zaščito delovnih prostorov  pred različnimi vplivi. Ob tem, da morajo PVC okna in vrata ustrezati vsem veljavnim zakonom, predpisom in standardom,  ( enako velja tudi za materiale in okovje iz katerih so izdelani),  je za njihovo  izvedbo in vgraditev potrebno upoštevati tudi dimenzije iz projekta, sheme posameznih izdelkov iz projekta, vključno z zahtevami in  navodili projektanta glede vrste, kvalitete, barve in finalne obdelave posameznega izdelka. V odvisnosti od vrste izdelka morajo po veljavnih predpisih, zakonih in standardih PVC okna in vrata kot izdelki zagotavljati : dobro toplotno izolativnost v obeh smereh, dobro zaščito pred atmosferskimi padavinami, dobro zvočno zaščito, ustrezno protivlomno zaščito, omogočati morajo zadostno in ustrezno prezračevanje prostorov. Izdelani morajo biti tako, da zadovoljijo zahtevam protipožarne zaščite, zagotavljati morajo zadostno propustnost svtlobe v delovne, poslovne  in stanovanjske prostore, zagotavljati morajo enostavno in lahko rokovanje pri odpiranju in zapiranju, biti morajo varni za uporabo in enostavni za vzdrževanje, imeti morajo dolgo življensko dobo.  Izdelani morajo biti estetsko in točno po shemah in dimenzijah iz projekta. Glede na mesto vgraditve se stavbno pohištvo deli na zunanjo in notranje stavbno pohištvo. Po namenu uporabe pa je opremljeno z okovjem ki omogoča odpiranje in zapiranje okoli vertikalne osi, horizontalne osi, na "ventus", kombinacijo vseh, z možnostjo odpiranja in zapiranja  levo ali desno ter možnost zaklepanja, odvisno od namena uporabe definiranega v shemah posameznega izdelka v projektu. Po velikosti so lahko izdelani kot enodelni,  dvodelni ali večdelni elementi na katere je možno vgraditi dodatne elemente kot so zunanjen žaluzije, notranje žaluzije, zaščite, mreže in podobno. Vrata so po številu kril lahko enokrilna ali dvokrilna vrata, po vrsti pa enojna ali dvojna. Po vrsti krila so lahko polna z ravnim krilom, polna ravna s polnilom, ravna z odprtino za zasteklitev, steklena z  PVC okvirjem, z ali brez nadsvetlobe. Po načinu odpiranja so lahko leva ali desna. Površine v katere se vgrajuje stavbno pohištvo morajo biti ravne, gladke, kompaktne in izdelane tako  da omogočajo čvrsto in stabilno vgraditev PVC  izdelkov, ki po vgraditvi omogočajo varno uporabo in so stabilni.  Osnovna cena mora zajemati kopletno izdelavo, dobavo in vgraditev izdelka po projektu, shemi in opisu za posamezne postavke, vključno s potrebnim okovjem, veznim in pritrdilnim- vgradnim materialom, regulacijo in nastavitve, kakor tudi snemanje mer na objektu, preverjanje mer in podlag na objektu ter  čiščenjem po končanem delu. V kolikor je s projektom predvideno, ali za izvedbo nujno potrebno mora izvajalec pred izdelavo posameznega izdelka poskrbeti tudi za dostavo in predstavitev -predložitev potrebnih  vzorcev materiala ali okovja.</t>
    </r>
    <r>
      <rPr>
        <sz val="9"/>
        <rFont val="Arial"/>
        <family val="2"/>
        <charset val="238"/>
      </rPr>
      <t xml:space="preserve"> </t>
    </r>
  </si>
  <si>
    <t>pavšal</t>
  </si>
  <si>
    <t>Priprava gradbišča (postavitev gradbiščne ograje, ter spremljajočih objektov na gradbišču).</t>
  </si>
  <si>
    <t>PRIPRAVLJALNA DELA</t>
  </si>
  <si>
    <t>PRIPRAVLJALNA DELA SKUPAJ</t>
  </si>
  <si>
    <t>INVESTITOR:</t>
  </si>
  <si>
    <t>1.</t>
  </si>
  <si>
    <t>2.</t>
  </si>
  <si>
    <t>3.</t>
  </si>
  <si>
    <t>OBJEKT:</t>
  </si>
  <si>
    <t>ŠIFRA PROJEKTA:</t>
  </si>
  <si>
    <t>5.</t>
  </si>
  <si>
    <t>6.</t>
  </si>
  <si>
    <t>SKUPNA REKAPITULACIJA</t>
  </si>
  <si>
    <t>kom</t>
  </si>
  <si>
    <t>RUŠITVENA DELA</t>
  </si>
  <si>
    <t>RUŠITVENA DELA SKUPAJ</t>
  </si>
  <si>
    <t>vožnja</t>
  </si>
  <si>
    <t>GRADBENA DELA</t>
  </si>
  <si>
    <t>TESARSKA DELA</t>
  </si>
  <si>
    <t>OBRTNIŠKA DELA</t>
  </si>
  <si>
    <t>5.1</t>
  </si>
  <si>
    <t>1.2</t>
  </si>
  <si>
    <t>- gradbeno obrtniška dela objekta</t>
  </si>
  <si>
    <t>Naprava protiprašnih zapor (notranjih in zunanjih), morebitno zavarovanje zunanjih napeljav ter inventarja pred poškodbami v času gradnje.</t>
  </si>
  <si>
    <t xml:space="preserve">Odvoz odvišnega materiala z kamionom do 5 ton, na deponijo oddaljeno do 20 km. </t>
  </si>
  <si>
    <t>2.1</t>
  </si>
  <si>
    <t>2.2</t>
  </si>
  <si>
    <t>2.3.1</t>
  </si>
  <si>
    <t>2.3.2</t>
  </si>
  <si>
    <t>2.4</t>
  </si>
  <si>
    <t>2.4.1</t>
  </si>
  <si>
    <t>2.5</t>
  </si>
  <si>
    <t>2.6</t>
  </si>
  <si>
    <t>2.7</t>
  </si>
  <si>
    <t>2.3</t>
  </si>
  <si>
    <t>3.1</t>
  </si>
  <si>
    <t>3.2</t>
  </si>
  <si>
    <t>4.</t>
  </si>
  <si>
    <t>4.1</t>
  </si>
  <si>
    <t>5.2</t>
  </si>
  <si>
    <t>5.3</t>
  </si>
  <si>
    <t>5.4</t>
  </si>
  <si>
    <t>5.5</t>
  </si>
  <si>
    <t>5.6</t>
  </si>
  <si>
    <t>5.7</t>
  </si>
  <si>
    <t>5.8</t>
  </si>
  <si>
    <t>5.9</t>
  </si>
  <si>
    <t>5.10</t>
  </si>
  <si>
    <t>5.11</t>
  </si>
  <si>
    <t>6.1</t>
  </si>
  <si>
    <t>Vsa tesarska dela in lesene strešne konstrukcije se morajo izvajati po veljavnih zakonih, standardih, tehničnih predpisih, pravilih in normativih  za tesarska dela in lesene strešne konstrukcije. Za vgradnjo se sme uporabljati le kvaliteten les in drugi atestirani materiali ki po svoji kvaliteti, obliki, dimenzijah in tehničnih karakteristikah ustrezajo zahtevanim normam, standardom in predpisom. Vezna in pritrdilna sredstva in njihova sestava, uporabljeni za izvedbo tesarskih del in lesenih strešnih konstrukcij kot  so žičniki, vijaki, spone, lepila, premazi in druga  sredstva morajo biti izdelani in uporabljeni po veljavnih standardih in normativih v ustreznih dimenzijah in pripravljeni po navodilih in recepturah ki ustrezajo standardom in predpisom. Delovni premični odri ki so potrebni za opravljanje tesarskih del in lesenih strešnih konstrukcij morajo biti vkalkulirani v osnovno ceno posamezne postavke. Enako velja tudi za potrebna vzopredna dela kot so snemanje mer in izmer na licu mesta na objektu, krojenje in rezanje elementov lesene strešne konstrukcije, priprava in izdelava šablon za izdelavo posameznih elementov lesene strešne konstrukcije ali elementov opaža, čiščenje podlage  in podobno. Vsi odri višji od 2,00m morajo biti obračunani v posebnih postavkah. V ceni mora biti zajeto tudi  dodajanje materiala in orodja do mesta vgraditve, kakor tudi obeleževanje višinskih kot in zarisovanje dispozicij posameznih elementov. Osnovna cena mora vsebovati tudi stroške čiščenja prostorov po končanih delih, kakor tudi čiščenja delovnih priprav in  naprav po dovršenem delu. V osnovni ceni posamezne postavke so zajeti tudi vsi transporti in prenosi.</t>
  </si>
  <si>
    <t>ENOTA "MIŠKE" TALANYIJEVA ULICA</t>
  </si>
  <si>
    <t>VRTEC MURSKA SOBOTA</t>
  </si>
</sst>
</file>

<file path=xl/styles.xml><?xml version="1.0" encoding="utf-8"?>
<styleSheet xmlns="http://schemas.openxmlformats.org/spreadsheetml/2006/main">
  <numFmts count="2">
    <numFmt numFmtId="164" formatCode="#,##0.00;[Red]#,##0.00"/>
    <numFmt numFmtId="165" formatCode="_-* #,##0.00\ [$€-1]_-;\-* #,##0.00\ [$€-1]_-;_-* &quot;-&quot;??\ [$€-1]_-;_-@_-"/>
  </numFmts>
  <fonts count="22">
    <font>
      <sz val="10"/>
      <name val="Arial CE"/>
      <charset val="238"/>
    </font>
    <font>
      <sz val="11"/>
      <name val="Arial"/>
      <family val="2"/>
      <charset val="238"/>
    </font>
    <font>
      <b/>
      <sz val="11"/>
      <name val="Arial"/>
      <family val="2"/>
      <charset val="238"/>
    </font>
    <font>
      <sz val="10"/>
      <name val="Arial"/>
      <family val="2"/>
      <charset val="238"/>
    </font>
    <font>
      <sz val="10"/>
      <name val="Arial CE"/>
      <charset val="238"/>
    </font>
    <font>
      <b/>
      <sz val="10"/>
      <name val="Arial"/>
      <family val="2"/>
      <charset val="238"/>
    </font>
    <font>
      <b/>
      <i/>
      <sz val="10"/>
      <name val="Arial"/>
      <family val="2"/>
      <charset val="238"/>
    </font>
    <font>
      <b/>
      <sz val="12"/>
      <name val="Arial"/>
      <family val="2"/>
      <charset val="238"/>
    </font>
    <font>
      <sz val="9"/>
      <name val="Arial"/>
      <family val="2"/>
      <charset val="238"/>
    </font>
    <font>
      <sz val="8"/>
      <name val="Arial CE"/>
      <charset val="238"/>
    </font>
    <font>
      <sz val="30"/>
      <name val="Arial"/>
      <family val="2"/>
      <charset val="238"/>
    </font>
    <font>
      <b/>
      <sz val="9"/>
      <name val="Arial"/>
      <family val="2"/>
      <charset val="238"/>
    </font>
    <font>
      <sz val="9"/>
      <name val="Arial CE"/>
      <charset val="238"/>
    </font>
    <font>
      <sz val="9"/>
      <name val="Arial"/>
      <family val="2"/>
    </font>
    <font>
      <shadow/>
      <sz val="9"/>
      <name val="Arial"/>
      <family val="2"/>
      <charset val="238"/>
    </font>
    <font>
      <b/>
      <sz val="11"/>
      <name val="Arial CE"/>
      <charset val="238"/>
    </font>
    <font>
      <b/>
      <shadow/>
      <sz val="22"/>
      <name val="Arial"/>
      <family val="2"/>
      <charset val="238"/>
    </font>
    <font>
      <i/>
      <sz val="12"/>
      <name val="Arial"/>
      <family val="2"/>
      <charset val="238"/>
    </font>
    <font>
      <sz val="10"/>
      <color indexed="23"/>
      <name val="Trebuchet MS"/>
      <family val="2"/>
      <charset val="238"/>
    </font>
    <font>
      <sz val="9"/>
      <color indexed="8"/>
      <name val="Arial"/>
      <family val="2"/>
      <charset val="238"/>
    </font>
    <font>
      <b/>
      <sz val="15"/>
      <name val="Arial"/>
      <family val="2"/>
      <charset val="238"/>
    </font>
    <font>
      <b/>
      <sz val="10"/>
      <name val="Arial CE"/>
      <charset val="238"/>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49" fontId="0" fillId="0" borderId="0"/>
    <xf numFmtId="0" fontId="4" fillId="0" borderId="0"/>
  </cellStyleXfs>
  <cellXfs count="177">
    <xf numFmtId="49" fontId="0" fillId="0" borderId="0" xfId="0"/>
    <xf numFmtId="49" fontId="1" fillId="0" borderId="0" xfId="0" applyFont="1"/>
    <xf numFmtId="49" fontId="1" fillId="0" borderId="0" xfId="0" applyFont="1" applyAlignment="1">
      <alignment vertical="top"/>
    </xf>
    <xf numFmtId="2" fontId="1" fillId="0" borderId="0" xfId="0" applyNumberFormat="1" applyFont="1" applyAlignment="1">
      <alignment horizontal="left"/>
    </xf>
    <xf numFmtId="2" fontId="1" fillId="0" borderId="0" xfId="0" applyNumberFormat="1" applyFont="1" applyAlignment="1"/>
    <xf numFmtId="2" fontId="1" fillId="0" borderId="0" xfId="0" applyNumberFormat="1" applyFont="1" applyBorder="1"/>
    <xf numFmtId="2" fontId="1" fillId="0" borderId="0" xfId="0" applyNumberFormat="1" applyFont="1" applyAlignment="1">
      <alignment horizontal="right"/>
    </xf>
    <xf numFmtId="49" fontId="2" fillId="0" borderId="0" xfId="0" applyFont="1"/>
    <xf numFmtId="49" fontId="2" fillId="0" borderId="0" xfId="0" applyFont="1" applyAlignment="1">
      <alignment vertical="top"/>
    </xf>
    <xf numFmtId="2" fontId="2" fillId="0" borderId="0" xfId="0" applyNumberFormat="1" applyFont="1" applyAlignment="1">
      <alignment horizontal="left"/>
    </xf>
    <xf numFmtId="2" fontId="2" fillId="0" borderId="0" xfId="0" applyNumberFormat="1" applyFont="1" applyAlignment="1">
      <alignment horizontal="right"/>
    </xf>
    <xf numFmtId="2" fontId="1" fillId="0" borderId="0" xfId="0" applyNumberFormat="1" applyFont="1" applyBorder="1" applyAlignment="1">
      <alignment vertical="top"/>
    </xf>
    <xf numFmtId="2" fontId="3" fillId="0" borderId="0" xfId="0" applyNumberFormat="1" applyFont="1" applyBorder="1" applyAlignment="1">
      <alignment horizontal="left"/>
    </xf>
    <xf numFmtId="2" fontId="3" fillId="0" borderId="0" xfId="0" applyNumberFormat="1" applyFont="1" applyAlignment="1">
      <alignment horizontal="right"/>
    </xf>
    <xf numFmtId="49" fontId="3" fillId="0" borderId="0" xfId="0" applyFont="1"/>
    <xf numFmtId="49" fontId="3" fillId="0" borderId="0" xfId="0" applyFont="1" applyBorder="1" applyAlignment="1">
      <alignment vertical="top"/>
    </xf>
    <xf numFmtId="49" fontId="3" fillId="0" borderId="0" xfId="0" applyFont="1" applyAlignment="1">
      <alignment vertical="top"/>
    </xf>
    <xf numFmtId="2" fontId="3" fillId="0" borderId="0" xfId="0" applyNumberFormat="1" applyFont="1" applyAlignment="1">
      <alignment horizontal="left"/>
    </xf>
    <xf numFmtId="49" fontId="5" fillId="0" borderId="0" xfId="0" applyFont="1" applyAlignment="1">
      <alignment vertical="top"/>
    </xf>
    <xf numFmtId="49" fontId="3" fillId="0" borderId="0" xfId="0" applyFont="1" applyBorder="1"/>
    <xf numFmtId="2" fontId="3" fillId="0" borderId="0" xfId="0" applyNumberFormat="1" applyFont="1" applyBorder="1" applyAlignment="1">
      <alignment horizontal="right"/>
    </xf>
    <xf numFmtId="49" fontId="5" fillId="0" borderId="0" xfId="0" applyFont="1" applyBorder="1" applyAlignment="1">
      <alignment horizontal="justify" vertical="top" wrapText="1"/>
    </xf>
    <xf numFmtId="2" fontId="3" fillId="0" borderId="0" xfId="0" applyNumberFormat="1" applyFont="1" applyBorder="1"/>
    <xf numFmtId="2" fontId="3" fillId="0" borderId="0" xfId="0" applyNumberFormat="1" applyFont="1" applyBorder="1" applyAlignment="1">
      <alignment vertical="top"/>
    </xf>
    <xf numFmtId="2" fontId="3" fillId="0" borderId="0" xfId="0" applyNumberFormat="1" applyFont="1" applyAlignment="1"/>
    <xf numFmtId="49" fontId="3" fillId="0" borderId="0" xfId="0" applyFont="1" applyFill="1"/>
    <xf numFmtId="2" fontId="3" fillId="0" borderId="0" xfId="0" applyNumberFormat="1" applyFont="1" applyFill="1" applyAlignment="1">
      <alignment horizontal="left"/>
    </xf>
    <xf numFmtId="2" fontId="3" fillId="0" borderId="0" xfId="0" applyNumberFormat="1" applyFont="1" applyFill="1" applyAlignment="1">
      <alignment horizontal="right"/>
    </xf>
    <xf numFmtId="49" fontId="5" fillId="0" borderId="0" xfId="0" applyFont="1" applyFill="1" applyAlignment="1">
      <alignment vertical="top"/>
    </xf>
    <xf numFmtId="49" fontId="2" fillId="0" borderId="0" xfId="0" applyFont="1" applyFill="1" applyAlignment="1">
      <alignment vertical="top"/>
    </xf>
    <xf numFmtId="49" fontId="2" fillId="0" borderId="0" xfId="0" applyFont="1" applyFill="1"/>
    <xf numFmtId="49" fontId="5" fillId="0" borderId="0" xfId="0" applyFont="1" applyFill="1"/>
    <xf numFmtId="4" fontId="1" fillId="0" borderId="0" xfId="0" applyNumberFormat="1" applyFont="1" applyBorder="1"/>
    <xf numFmtId="4" fontId="1" fillId="0" borderId="0" xfId="0" applyNumberFormat="1" applyFont="1" applyAlignment="1">
      <alignment horizontal="right"/>
    </xf>
    <xf numFmtId="4" fontId="3" fillId="0" borderId="0" xfId="0" applyNumberFormat="1" applyFont="1" applyAlignment="1">
      <alignment horizontal="right"/>
    </xf>
    <xf numFmtId="4" fontId="3" fillId="0" borderId="0" xfId="0" applyNumberFormat="1" applyFont="1" applyFill="1" applyAlignment="1">
      <alignment horizontal="right"/>
    </xf>
    <xf numFmtId="4" fontId="2" fillId="0" borderId="0" xfId="0" applyNumberFormat="1" applyFont="1" applyFill="1" applyAlignment="1">
      <alignment horizontal="right"/>
    </xf>
    <xf numFmtId="4" fontId="3" fillId="0" borderId="0" xfId="0" applyNumberFormat="1" applyFont="1" applyBorder="1"/>
    <xf numFmtId="4" fontId="3" fillId="0" borderId="0" xfId="0" applyNumberFormat="1" applyFont="1" applyAlignment="1"/>
    <xf numFmtId="49" fontId="2" fillId="0" borderId="0" xfId="0" applyNumberFormat="1" applyFont="1" applyAlignment="1">
      <alignment horizontal="left"/>
    </xf>
    <xf numFmtId="49" fontId="10" fillId="0" borderId="0" xfId="0" applyFont="1"/>
    <xf numFmtId="49" fontId="10" fillId="0" borderId="0" xfId="0" applyFont="1" applyAlignment="1">
      <alignment vertical="top"/>
    </xf>
    <xf numFmtId="4" fontId="5" fillId="0" borderId="0" xfId="0" applyNumberFormat="1" applyFont="1" applyFill="1" applyAlignment="1">
      <alignment horizontal="right"/>
    </xf>
    <xf numFmtId="49" fontId="8" fillId="0" borderId="0" xfId="0" applyFont="1" applyAlignment="1">
      <alignment vertical="top"/>
    </xf>
    <xf numFmtId="49" fontId="18" fillId="0" borderId="0" xfId="0" applyFont="1"/>
    <xf numFmtId="49" fontId="16" fillId="0" borderId="0" xfId="0" applyFont="1" applyAlignment="1">
      <alignment horizontal="center"/>
    </xf>
    <xf numFmtId="49" fontId="17" fillId="0" borderId="0" xfId="0" applyFont="1"/>
    <xf numFmtId="2" fontId="17" fillId="0" borderId="0" xfId="0" applyNumberFormat="1" applyFont="1" applyAlignment="1">
      <alignment horizontal="left"/>
    </xf>
    <xf numFmtId="2" fontId="17" fillId="0" borderId="0" xfId="0" applyNumberFormat="1" applyFont="1" applyAlignment="1">
      <alignment horizontal="right"/>
    </xf>
    <xf numFmtId="49" fontId="6" fillId="0" borderId="0" xfId="0" applyFont="1"/>
    <xf numFmtId="49" fontId="5" fillId="0" borderId="0" xfId="0" applyFont="1"/>
    <xf numFmtId="2" fontId="20" fillId="0" borderId="0" xfId="0" applyNumberFormat="1" applyFont="1" applyAlignment="1">
      <alignment horizontal="center"/>
    </xf>
    <xf numFmtId="49" fontId="3" fillId="0" borderId="0" xfId="0" applyFont="1" applyFill="1" applyAlignment="1">
      <alignment horizontal="right" vertical="top"/>
    </xf>
    <xf numFmtId="49" fontId="0" fillId="0" borderId="0" xfId="0" applyFont="1" applyAlignment="1">
      <alignment horizontal="right" vertical="top"/>
    </xf>
    <xf numFmtId="49" fontId="3" fillId="0" borderId="0" xfId="0" applyFont="1" applyFill="1" applyAlignment="1">
      <alignment vertical="top"/>
    </xf>
    <xf numFmtId="2" fontId="5" fillId="0" borderId="0" xfId="0" applyNumberFormat="1" applyFont="1" applyFill="1" applyAlignment="1">
      <alignment horizontal="left"/>
    </xf>
    <xf numFmtId="49" fontId="5" fillId="0" borderId="2" xfId="0" applyFont="1" applyFill="1" applyBorder="1" applyAlignment="1">
      <alignment vertical="top"/>
    </xf>
    <xf numFmtId="49" fontId="5" fillId="0" borderId="2" xfId="0" applyFont="1" applyFill="1" applyBorder="1"/>
    <xf numFmtId="2" fontId="5" fillId="0" borderId="2" xfId="0" applyNumberFormat="1" applyFont="1" applyFill="1" applyBorder="1" applyAlignment="1">
      <alignment horizontal="left"/>
    </xf>
    <xf numFmtId="49" fontId="8" fillId="0" borderId="0" xfId="0" applyFont="1" applyAlignment="1" applyProtection="1">
      <alignment vertical="top"/>
    </xf>
    <xf numFmtId="49" fontId="1" fillId="0" borderId="0" xfId="0" applyFont="1" applyProtection="1"/>
    <xf numFmtId="2" fontId="3" fillId="0" borderId="0" xfId="0" applyNumberFormat="1" applyFont="1" applyBorder="1" applyAlignment="1" applyProtection="1">
      <alignment vertical="top"/>
    </xf>
    <xf numFmtId="2" fontId="1" fillId="0" borderId="0" xfId="0" applyNumberFormat="1" applyFont="1" applyAlignment="1" applyProtection="1">
      <alignment horizontal="right"/>
    </xf>
    <xf numFmtId="4" fontId="1" fillId="0" borderId="0" xfId="0" applyNumberFormat="1" applyFont="1" applyBorder="1" applyProtection="1"/>
    <xf numFmtId="49" fontId="7" fillId="0" borderId="0" xfId="0" applyFont="1" applyAlignment="1" applyProtection="1">
      <alignment vertical="top"/>
    </xf>
    <xf numFmtId="49" fontId="2" fillId="0" borderId="0" xfId="0" applyFont="1" applyAlignment="1" applyProtection="1">
      <alignment vertical="top"/>
    </xf>
    <xf numFmtId="49" fontId="3" fillId="0" borderId="0" xfId="0" applyFont="1" applyProtection="1"/>
    <xf numFmtId="49" fontId="8" fillId="0" borderId="0" xfId="0" applyFont="1" applyFill="1" applyBorder="1" applyAlignment="1" applyProtection="1">
      <alignment vertical="top"/>
    </xf>
    <xf numFmtId="49" fontId="14" fillId="0" borderId="0" xfId="0" applyFont="1" applyFill="1" applyAlignment="1" applyProtection="1">
      <alignment horizontal="justify" vertical="top"/>
    </xf>
    <xf numFmtId="2" fontId="8" fillId="0" borderId="0" xfId="0" applyNumberFormat="1" applyFont="1" applyFill="1" applyBorder="1" applyAlignment="1" applyProtection="1">
      <alignment horizontal="left"/>
    </xf>
    <xf numFmtId="2" fontId="8" fillId="0" borderId="0" xfId="0" applyNumberFormat="1" applyFont="1" applyFill="1" applyAlignment="1" applyProtection="1">
      <alignment horizontal="right"/>
    </xf>
    <xf numFmtId="4" fontId="8" fillId="0" borderId="0" xfId="0" applyNumberFormat="1" applyFont="1" applyFill="1" applyAlignment="1" applyProtection="1">
      <alignment horizontal="right"/>
    </xf>
    <xf numFmtId="49" fontId="8" fillId="0" borderId="0" xfId="0" applyFont="1" applyFill="1" applyProtection="1"/>
    <xf numFmtId="49" fontId="8" fillId="0" borderId="0" xfId="0" applyFont="1" applyFill="1" applyBorder="1" applyAlignment="1" applyProtection="1">
      <alignment horizontal="justify" vertical="top" wrapText="1"/>
    </xf>
    <xf numFmtId="4" fontId="8" fillId="0" borderId="7" xfId="0" applyNumberFormat="1" applyFont="1" applyFill="1" applyBorder="1" applyAlignment="1" applyProtection="1">
      <alignment horizontal="left"/>
    </xf>
    <xf numFmtId="4" fontId="8" fillId="0" borderId="7" xfId="0" applyNumberFormat="1" applyFont="1" applyBorder="1" applyAlignment="1" applyProtection="1">
      <alignment horizontal="right"/>
    </xf>
    <xf numFmtId="0" fontId="8" fillId="0" borderId="0" xfId="0" applyNumberFormat="1" applyFont="1" applyFill="1" applyBorder="1" applyAlignment="1" applyProtection="1">
      <alignment horizontal="left"/>
    </xf>
    <xf numFmtId="4" fontId="8" fillId="0" borderId="0" xfId="0" applyNumberFormat="1" applyFont="1" applyAlignment="1" applyProtection="1">
      <alignment horizontal="right"/>
    </xf>
    <xf numFmtId="49" fontId="14" fillId="0" borderId="0" xfId="0" applyFont="1" applyAlignment="1" applyProtection="1">
      <alignment horizontal="justify" vertical="top" wrapText="1"/>
    </xf>
    <xf numFmtId="49" fontId="14" fillId="0" borderId="0" xfId="0" applyFont="1" applyFill="1" applyAlignment="1" applyProtection="1">
      <alignment horizontal="justify" vertical="top" wrapText="1"/>
    </xf>
    <xf numFmtId="49" fontId="11" fillId="0" borderId="2" xfId="0" applyFont="1" applyBorder="1" applyAlignment="1" applyProtection="1">
      <alignment vertical="top"/>
    </xf>
    <xf numFmtId="49" fontId="11" fillId="0" borderId="2" xfId="0" applyFont="1" applyBorder="1" applyProtection="1"/>
    <xf numFmtId="2" fontId="11" fillId="0" borderId="2" xfId="0" applyNumberFormat="1" applyFont="1" applyBorder="1" applyAlignment="1" applyProtection="1">
      <alignment horizontal="left"/>
    </xf>
    <xf numFmtId="2" fontId="11" fillId="0" borderId="2" xfId="0" applyNumberFormat="1" applyFont="1" applyBorder="1" applyAlignment="1" applyProtection="1">
      <alignment horizontal="right"/>
    </xf>
    <xf numFmtId="4" fontId="11" fillId="0" borderId="2" xfId="0" applyNumberFormat="1" applyFont="1" applyBorder="1" applyAlignment="1" applyProtection="1">
      <alignment horizontal="right"/>
    </xf>
    <xf numFmtId="49" fontId="8" fillId="0" borderId="0" xfId="0" applyFont="1" applyBorder="1" applyProtection="1"/>
    <xf numFmtId="49" fontId="11" fillId="0" borderId="0" xfId="0" applyFont="1" applyBorder="1" applyAlignment="1" applyProtection="1">
      <alignment vertical="top"/>
    </xf>
    <xf numFmtId="49" fontId="8" fillId="0" borderId="0" xfId="0" applyFont="1" applyProtection="1"/>
    <xf numFmtId="2" fontId="11" fillId="0" borderId="0" xfId="0" applyNumberFormat="1" applyFont="1" applyBorder="1" applyAlignment="1" applyProtection="1">
      <alignment horizontal="left"/>
    </xf>
    <xf numFmtId="2" fontId="11" fillId="0" borderId="0" xfId="0" applyNumberFormat="1" applyFont="1" applyBorder="1" applyAlignment="1" applyProtection="1">
      <alignment horizontal="right"/>
    </xf>
    <xf numFmtId="4" fontId="11" fillId="0" borderId="0" xfId="0" applyNumberFormat="1" applyFont="1" applyBorder="1" applyAlignment="1" applyProtection="1">
      <alignment horizontal="right"/>
    </xf>
    <xf numFmtId="4" fontId="11" fillId="0" borderId="7" xfId="0" applyNumberFormat="1" applyFont="1" applyBorder="1" applyAlignment="1" applyProtection="1">
      <alignment horizontal="right"/>
    </xf>
    <xf numFmtId="49" fontId="11" fillId="0" borderId="0" xfId="0" applyFont="1" applyBorder="1" applyAlignment="1" applyProtection="1">
      <alignment horizontal="justify" vertical="top" wrapText="1"/>
    </xf>
    <xf numFmtId="2" fontId="8" fillId="0" borderId="0" xfId="0" applyNumberFormat="1" applyFont="1" applyBorder="1" applyAlignment="1" applyProtection="1">
      <alignment horizontal="left"/>
    </xf>
    <xf numFmtId="2" fontId="8" fillId="0" borderId="0" xfId="0" applyNumberFormat="1" applyFont="1" applyAlignment="1" applyProtection="1">
      <alignment horizontal="right"/>
    </xf>
    <xf numFmtId="4" fontId="8" fillId="0" borderId="0" xfId="0" applyNumberFormat="1" applyFont="1" applyBorder="1" applyAlignment="1" applyProtection="1">
      <alignment horizontal="right"/>
    </xf>
    <xf numFmtId="49" fontId="8" fillId="0" borderId="0" xfId="0" applyFont="1" applyFill="1" applyAlignment="1" applyProtection="1">
      <alignment vertical="top"/>
    </xf>
    <xf numFmtId="2" fontId="8" fillId="0" borderId="0" xfId="0" applyNumberFormat="1" applyFont="1" applyFill="1" applyAlignment="1" applyProtection="1">
      <alignment horizontal="left"/>
    </xf>
    <xf numFmtId="4" fontId="13" fillId="0" borderId="0" xfId="0" applyNumberFormat="1" applyFont="1" applyFill="1" applyAlignment="1" applyProtection="1">
      <alignment horizontal="justify" vertical="top" wrapText="1" shrinkToFit="1"/>
    </xf>
    <xf numFmtId="0" fontId="8" fillId="0" borderId="7" xfId="0" applyNumberFormat="1" applyFont="1" applyFill="1" applyBorder="1" applyAlignment="1" applyProtection="1">
      <alignment horizontal="left"/>
    </xf>
    <xf numFmtId="4" fontId="8" fillId="0" borderId="7" xfId="0" applyNumberFormat="1" applyFont="1" applyFill="1" applyBorder="1" applyAlignment="1" applyProtection="1">
      <alignment horizontal="right"/>
    </xf>
    <xf numFmtId="49" fontId="3" fillId="0" borderId="0" xfId="0" applyFont="1" applyBorder="1" applyAlignment="1" applyProtection="1">
      <alignment horizontal="left" vertical="top" wrapText="1"/>
    </xf>
    <xf numFmtId="49" fontId="11" fillId="0" borderId="0" xfId="0" applyFont="1" applyAlignment="1" applyProtection="1">
      <alignment vertical="top"/>
    </xf>
    <xf numFmtId="49" fontId="11" fillId="0" borderId="0" xfId="0" applyFont="1" applyProtection="1"/>
    <xf numFmtId="2" fontId="11" fillId="0" borderId="0" xfId="0" applyNumberFormat="1" applyFont="1" applyAlignment="1" applyProtection="1">
      <alignment horizontal="left"/>
    </xf>
    <xf numFmtId="2" fontId="11" fillId="0" borderId="0" xfId="0" applyNumberFormat="1" applyFont="1" applyAlignment="1" applyProtection="1">
      <alignment horizontal="right"/>
    </xf>
    <xf numFmtId="4" fontId="11" fillId="0" borderId="0" xfId="0" applyNumberFormat="1" applyFont="1" applyAlignment="1" applyProtection="1">
      <alignment horizontal="right"/>
    </xf>
    <xf numFmtId="49" fontId="11" fillId="0" borderId="1" xfId="0" applyFont="1" applyBorder="1" applyAlignment="1" applyProtection="1">
      <alignment vertical="top"/>
    </xf>
    <xf numFmtId="49" fontId="11" fillId="0" borderId="1" xfId="0" applyFont="1" applyBorder="1" applyProtection="1"/>
    <xf numFmtId="2" fontId="11" fillId="0" borderId="1" xfId="0" applyNumberFormat="1" applyFont="1" applyBorder="1" applyAlignment="1" applyProtection="1">
      <alignment horizontal="left"/>
    </xf>
    <xf numFmtId="2" fontId="11" fillId="0" borderId="1" xfId="0" applyNumberFormat="1" applyFont="1" applyBorder="1" applyAlignment="1" applyProtection="1">
      <alignment horizontal="right"/>
    </xf>
    <xf numFmtId="4" fontId="11" fillId="0" borderId="1" xfId="0" applyNumberFormat="1" applyFont="1" applyBorder="1" applyAlignment="1" applyProtection="1">
      <alignment horizontal="right"/>
    </xf>
    <xf numFmtId="0" fontId="14" fillId="0" borderId="0" xfId="0" applyNumberFormat="1" applyFont="1" applyFill="1" applyAlignment="1" applyProtection="1">
      <alignment horizontal="justify" vertical="top" wrapText="1"/>
    </xf>
    <xf numFmtId="0" fontId="14" fillId="0" borderId="0" xfId="0" applyNumberFormat="1" applyFont="1" applyAlignment="1" applyProtection="1">
      <alignment horizontal="justify" vertical="top" wrapText="1"/>
    </xf>
    <xf numFmtId="4" fontId="8" fillId="0" borderId="0" xfId="0" applyNumberFormat="1" applyFont="1" applyFill="1" applyBorder="1" applyAlignment="1" applyProtection="1">
      <alignment horizontal="left"/>
    </xf>
    <xf numFmtId="4" fontId="1" fillId="0" borderId="0" xfId="0" applyNumberFormat="1" applyFont="1" applyAlignment="1" applyProtection="1">
      <alignment horizontal="right"/>
    </xf>
    <xf numFmtId="49" fontId="5" fillId="0" borderId="0" xfId="0" applyFont="1" applyAlignment="1" applyProtection="1">
      <alignment vertical="top"/>
    </xf>
    <xf numFmtId="2" fontId="3" fillId="0" borderId="0" xfId="0" applyNumberFormat="1" applyFont="1" applyAlignment="1" applyProtection="1">
      <alignment horizontal="right"/>
    </xf>
    <xf numFmtId="49" fontId="3" fillId="0" borderId="0" xfId="0" applyFont="1" applyFill="1" applyAlignment="1" applyProtection="1">
      <alignment vertical="top"/>
    </xf>
    <xf numFmtId="49" fontId="3" fillId="0" borderId="0" xfId="0" applyFont="1" applyFill="1" applyProtection="1"/>
    <xf numFmtId="2" fontId="3" fillId="0" borderId="0" xfId="0" applyNumberFormat="1" applyFont="1" applyFill="1" applyAlignment="1" applyProtection="1">
      <alignment horizontal="left"/>
    </xf>
    <xf numFmtId="2" fontId="3" fillId="0" borderId="0" xfId="0" applyNumberFormat="1" applyFont="1" applyFill="1" applyAlignment="1" applyProtection="1">
      <alignment horizontal="right"/>
    </xf>
    <xf numFmtId="4" fontId="3" fillId="0" borderId="0" xfId="0" applyNumberFormat="1" applyFont="1" applyFill="1" applyAlignment="1" applyProtection="1">
      <alignment horizontal="right"/>
    </xf>
    <xf numFmtId="165" fontId="1" fillId="0" borderId="4" xfId="0" applyNumberFormat="1" applyFont="1" applyBorder="1" applyAlignment="1" applyProtection="1">
      <alignment horizontal="right"/>
    </xf>
    <xf numFmtId="165" fontId="1" fillId="0" borderId="5" xfId="0" applyNumberFormat="1" applyFont="1" applyBorder="1" applyAlignment="1" applyProtection="1">
      <alignment horizontal="right"/>
    </xf>
    <xf numFmtId="49" fontId="3" fillId="0" borderId="2" xfId="0" applyFont="1" applyFill="1" applyBorder="1" applyAlignment="1" applyProtection="1">
      <alignment vertical="top"/>
    </xf>
    <xf numFmtId="49" fontId="3" fillId="0" borderId="2" xfId="0" applyFont="1" applyFill="1" applyBorder="1" applyAlignment="1" applyProtection="1">
      <alignment horizontal="justify" vertical="top" wrapText="1"/>
    </xf>
    <xf numFmtId="4" fontId="3" fillId="0" borderId="2" xfId="0" applyNumberFormat="1" applyFont="1" applyFill="1" applyBorder="1" applyAlignment="1" applyProtection="1">
      <alignment horizontal="left"/>
    </xf>
    <xf numFmtId="4" fontId="3" fillId="0" borderId="2" xfId="0" applyNumberFormat="1" applyFont="1" applyFill="1" applyBorder="1" applyAlignment="1" applyProtection="1">
      <alignment horizontal="right"/>
    </xf>
    <xf numFmtId="165" fontId="1" fillId="0" borderId="6" xfId="0" applyNumberFormat="1" applyFont="1" applyBorder="1" applyAlignment="1" applyProtection="1">
      <alignment horizontal="right"/>
    </xf>
    <xf numFmtId="49" fontId="5" fillId="0" borderId="0" xfId="0" applyFont="1" applyFill="1" applyProtection="1"/>
    <xf numFmtId="49" fontId="2" fillId="0" borderId="0" xfId="0" applyFont="1" applyFill="1" applyAlignment="1" applyProtection="1">
      <alignment vertical="top"/>
    </xf>
    <xf numFmtId="4" fontId="2" fillId="0" borderId="0" xfId="0" applyNumberFormat="1" applyFont="1" applyFill="1" applyAlignment="1" applyProtection="1">
      <alignment horizontal="right"/>
    </xf>
    <xf numFmtId="165" fontId="1" fillId="0" borderId="3" xfId="0" applyNumberFormat="1" applyFont="1" applyBorder="1" applyAlignment="1" applyProtection="1">
      <alignment horizontal="right"/>
    </xf>
    <xf numFmtId="2" fontId="8" fillId="0" borderId="0" xfId="0" applyNumberFormat="1" applyFont="1" applyBorder="1" applyAlignment="1" applyProtection="1">
      <alignment vertical="top"/>
    </xf>
    <xf numFmtId="4" fontId="8" fillId="0" borderId="0" xfId="0" applyNumberFormat="1" applyFont="1" applyBorder="1" applyProtection="1"/>
    <xf numFmtId="49" fontId="11" fillId="0" borderId="0" xfId="0" applyFont="1" applyFill="1" applyProtection="1"/>
    <xf numFmtId="4" fontId="13" fillId="0" borderId="0" xfId="0" applyNumberFormat="1" applyFont="1" applyAlignment="1" applyProtection="1">
      <alignment horizontal="justify" vertical="top" wrapText="1" shrinkToFit="1"/>
    </xf>
    <xf numFmtId="164" fontId="12" fillId="0" borderId="0" xfId="0" applyNumberFormat="1" applyFont="1" applyProtection="1"/>
    <xf numFmtId="2" fontId="8" fillId="0" borderId="7" xfId="0" applyNumberFormat="1" applyFont="1" applyFill="1" applyBorder="1" applyAlignment="1" applyProtection="1">
      <alignment horizontal="left"/>
    </xf>
    <xf numFmtId="49" fontId="11" fillId="0" borderId="0" xfId="0" applyFont="1" applyFill="1" applyBorder="1" applyAlignment="1" applyProtection="1">
      <alignment vertical="top"/>
    </xf>
    <xf numFmtId="49" fontId="11" fillId="0" borderId="0" xfId="0" applyFont="1" applyFill="1" applyBorder="1" applyAlignment="1" applyProtection="1">
      <alignment horizontal="justify" vertical="top" wrapText="1"/>
    </xf>
    <xf numFmtId="0" fontId="11" fillId="0" borderId="0" xfId="0" applyNumberFormat="1" applyFont="1" applyFill="1" applyBorder="1" applyAlignment="1" applyProtection="1">
      <alignment horizontal="left"/>
    </xf>
    <xf numFmtId="2" fontId="11" fillId="0" borderId="0" xfId="0" applyNumberFormat="1" applyFont="1" applyFill="1" applyAlignment="1" applyProtection="1">
      <alignment horizontal="right"/>
    </xf>
    <xf numFmtId="165" fontId="2" fillId="0" borderId="4" xfId="0" applyNumberFormat="1" applyFont="1" applyBorder="1" applyAlignment="1" applyProtection="1">
      <alignment horizontal="right"/>
    </xf>
    <xf numFmtId="49" fontId="3" fillId="0" borderId="0" xfId="0" applyFont="1" applyFill="1" applyBorder="1" applyAlignment="1" applyProtection="1">
      <alignment vertical="top"/>
    </xf>
    <xf numFmtId="49" fontId="3" fillId="0" borderId="0" xfId="0" applyFont="1" applyFill="1" applyBorder="1" applyAlignment="1" applyProtection="1">
      <alignment horizontal="justify" vertical="top" wrapText="1"/>
    </xf>
    <xf numFmtId="4" fontId="3" fillId="0" borderId="0" xfId="0" applyNumberFormat="1" applyFont="1" applyFill="1" applyBorder="1" applyAlignment="1" applyProtection="1">
      <alignment horizontal="left"/>
    </xf>
    <xf numFmtId="165" fontId="2" fillId="0" borderId="5" xfId="0" applyNumberFormat="1" applyFont="1" applyBorder="1" applyAlignment="1" applyProtection="1">
      <alignment horizontal="right"/>
    </xf>
    <xf numFmtId="165" fontId="2" fillId="0" borderId="6" xfId="0" applyNumberFormat="1" applyFont="1" applyBorder="1" applyAlignment="1" applyProtection="1">
      <alignment horizontal="right"/>
    </xf>
    <xf numFmtId="4" fontId="5" fillId="0" borderId="0" xfId="0" applyNumberFormat="1" applyFont="1" applyFill="1" applyAlignment="1" applyProtection="1">
      <alignment horizontal="right"/>
    </xf>
    <xf numFmtId="2" fontId="1" fillId="0" borderId="0" xfId="0" applyNumberFormat="1" applyFont="1" applyAlignment="1" applyProtection="1">
      <alignment horizontal="left"/>
    </xf>
    <xf numFmtId="2" fontId="8" fillId="0" borderId="0" xfId="0" applyNumberFormat="1" applyFont="1" applyFill="1" applyAlignment="1" applyProtection="1">
      <alignment horizontal="right"/>
      <protection locked="0"/>
    </xf>
    <xf numFmtId="2" fontId="8" fillId="0" borderId="7" xfId="0" applyNumberFormat="1" applyFont="1" applyFill="1" applyBorder="1" applyAlignment="1" applyProtection="1">
      <alignment horizontal="right"/>
      <protection locked="0"/>
    </xf>
    <xf numFmtId="4" fontId="8" fillId="0" borderId="7" xfId="0" applyNumberFormat="1" applyFont="1" applyFill="1" applyBorder="1" applyAlignment="1" applyProtection="1">
      <alignment horizontal="right"/>
      <protection locked="0"/>
    </xf>
    <xf numFmtId="165" fontId="5"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49" fontId="2" fillId="0" borderId="0" xfId="0" applyFont="1" applyFill="1" applyAlignment="1">
      <alignment horizontal="right" vertical="top"/>
    </xf>
    <xf numFmtId="49" fontId="15" fillId="0" borderId="0" xfId="0" applyFont="1" applyAlignment="1">
      <alignment horizontal="right" vertical="top"/>
    </xf>
    <xf numFmtId="49" fontId="5" fillId="0" borderId="0" xfId="0" applyFont="1" applyFill="1" applyAlignment="1">
      <alignment horizontal="right" vertical="top"/>
    </xf>
    <xf numFmtId="49" fontId="21" fillId="0" borderId="0" xfId="0" applyFont="1" applyAlignment="1">
      <alignment horizontal="right" vertical="top"/>
    </xf>
    <xf numFmtId="49" fontId="21" fillId="0" borderId="0" xfId="0" applyFont="1" applyAlignment="1">
      <alignment vertical="top"/>
    </xf>
    <xf numFmtId="49" fontId="2" fillId="0" borderId="0" xfId="0" applyFont="1" applyAlignment="1">
      <alignment horizontal="justify" vertical="top" wrapText="1"/>
    </xf>
    <xf numFmtId="49" fontId="0" fillId="0" borderId="0" xfId="0" applyAlignment="1">
      <alignment vertical="top" wrapText="1"/>
    </xf>
    <xf numFmtId="49" fontId="11" fillId="0" borderId="0" xfId="0" applyFont="1" applyBorder="1" applyAlignment="1" applyProtection="1">
      <alignment horizontal="right" vertical="top"/>
    </xf>
    <xf numFmtId="49" fontId="12" fillId="0" borderId="0" xfId="0" applyFont="1" applyAlignment="1" applyProtection="1">
      <alignment horizontal="right"/>
    </xf>
    <xf numFmtId="0" fontId="8" fillId="0" borderId="0" xfId="0" applyNumberFormat="1" applyFont="1" applyAlignment="1" applyProtection="1">
      <alignment horizontal="justify" vertical="top" wrapText="1"/>
    </xf>
    <xf numFmtId="49" fontId="2" fillId="0" borderId="0" xfId="0" applyFont="1" applyFill="1" applyAlignment="1" applyProtection="1">
      <alignment horizontal="right" vertical="top"/>
    </xf>
    <xf numFmtId="49" fontId="15" fillId="0" borderId="0" xfId="0" applyFont="1" applyAlignment="1" applyProtection="1">
      <alignment horizontal="right" vertical="top"/>
    </xf>
    <xf numFmtId="0" fontId="8" fillId="0" borderId="0" xfId="0" applyNumberFormat="1" applyFont="1" applyFill="1" applyBorder="1" applyAlignment="1" applyProtection="1">
      <alignment horizontal="justify" vertical="top" wrapText="1"/>
    </xf>
    <xf numFmtId="49" fontId="0" fillId="0" borderId="0" xfId="0" applyAlignment="1" applyProtection="1">
      <alignment horizontal="justify" vertical="top" wrapText="1"/>
    </xf>
    <xf numFmtId="0" fontId="19" fillId="0" borderId="0" xfId="0" applyNumberFormat="1" applyFont="1" applyAlignment="1" applyProtection="1">
      <alignment horizontal="justify" vertical="top" wrapText="1" readingOrder="1"/>
    </xf>
    <xf numFmtId="49" fontId="0" fillId="0" borderId="0" xfId="0" applyAlignment="1" applyProtection="1"/>
    <xf numFmtId="2" fontId="19" fillId="0" borderId="0" xfId="0" applyNumberFormat="1" applyFont="1" applyAlignment="1" applyProtection="1">
      <alignment horizontal="justify" vertical="top" wrapText="1" readingOrder="1"/>
    </xf>
    <xf numFmtId="49" fontId="12" fillId="0" borderId="0" xfId="0" applyFont="1" applyAlignment="1" applyProtection="1"/>
    <xf numFmtId="0" fontId="0" fillId="0" borderId="0" xfId="0" applyNumberFormat="1" applyAlignment="1" applyProtection="1">
      <alignment horizontal="justify" vertical="top" wrapText="1"/>
    </xf>
    <xf numFmtId="49" fontId="0" fillId="0" borderId="0" xfId="0" applyAlignment="1" applyProtection="1">
      <alignment wrapText="1"/>
    </xf>
  </cellXfs>
  <cellStyles count="2">
    <cellStyle name="Navadno" xfId="0" builtinId="0"/>
    <cellStyle name="Navadno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openxmlformats.org/officeDocument/2006/relationships/oleObject" Target="../embeddings/oleObject4.bin"/><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dimension ref="B1:G81"/>
  <sheetViews>
    <sheetView tabSelected="1" view="pageBreakPreview" zoomScaleNormal="75" zoomScaleSheetLayoutView="100" workbookViewId="0">
      <selection activeCell="C60" sqref="C60"/>
    </sheetView>
  </sheetViews>
  <sheetFormatPr defaultRowHeight="14.25"/>
  <cols>
    <col min="1" max="1" width="11.28515625" style="1" customWidth="1"/>
    <col min="2" max="2" width="6.85546875" style="2" customWidth="1"/>
    <col min="3" max="3" width="28.42578125" style="1" customWidth="1"/>
    <col min="4" max="4" width="8.7109375" style="3" customWidth="1"/>
    <col min="5" max="5" width="12.5703125" style="6" customWidth="1"/>
    <col min="6" max="6" width="13.7109375" style="6" customWidth="1"/>
    <col min="7" max="16384" width="9.140625" style="1"/>
  </cols>
  <sheetData>
    <row r="1" spans="2:6">
      <c r="D1" s="23"/>
      <c r="F1" s="5"/>
    </row>
    <row r="2" spans="2:6">
      <c r="E2" s="23"/>
      <c r="F2" s="5"/>
    </row>
    <row r="3" spans="2:6">
      <c r="E3" s="11"/>
      <c r="F3" s="5"/>
    </row>
    <row r="4" spans="2:6" s="14" customFormat="1" ht="15">
      <c r="B4" s="16" t="s">
        <v>75</v>
      </c>
      <c r="D4" s="9" t="s">
        <v>49</v>
      </c>
      <c r="E4" s="10"/>
      <c r="F4" s="33"/>
    </row>
    <row r="5" spans="2:6" s="14" customFormat="1" ht="12.75">
      <c r="B5" s="16"/>
      <c r="D5" s="17" t="s">
        <v>50</v>
      </c>
      <c r="E5" s="13"/>
      <c r="F5" s="34"/>
    </row>
    <row r="6" spans="2:6" s="14" customFormat="1" ht="12.75">
      <c r="B6" s="16"/>
      <c r="D6" s="17" t="s">
        <v>48</v>
      </c>
      <c r="E6" s="13"/>
      <c r="F6" s="34"/>
    </row>
    <row r="7" spans="2:6" s="14" customFormat="1" ht="12.75">
      <c r="B7" s="16"/>
      <c r="D7" s="17"/>
      <c r="E7" s="13"/>
      <c r="F7" s="34"/>
    </row>
    <row r="8" spans="2:6" s="14" customFormat="1" ht="15">
      <c r="B8" s="16" t="s">
        <v>79</v>
      </c>
      <c r="D8" s="39" t="s">
        <v>123</v>
      </c>
      <c r="E8" s="13"/>
      <c r="F8" s="34"/>
    </row>
    <row r="9" spans="2:6" s="14" customFormat="1" ht="15">
      <c r="B9" s="16"/>
      <c r="D9" s="39" t="s">
        <v>122</v>
      </c>
      <c r="E9" s="13"/>
      <c r="F9" s="34"/>
    </row>
    <row r="10" spans="2:6" s="14" customFormat="1" ht="15">
      <c r="B10" s="16"/>
      <c r="D10" s="39" t="s">
        <v>58</v>
      </c>
      <c r="E10" s="13"/>
      <c r="F10" s="34"/>
    </row>
    <row r="11" spans="2:6" s="14" customFormat="1" ht="12.75">
      <c r="B11" s="16"/>
      <c r="D11" s="17"/>
      <c r="E11" s="13"/>
      <c r="F11" s="34"/>
    </row>
    <row r="12" spans="2:6" s="14" customFormat="1" ht="12.75">
      <c r="B12" s="16" t="s">
        <v>80</v>
      </c>
      <c r="D12" s="14" t="s">
        <v>57</v>
      </c>
      <c r="F12" s="38"/>
    </row>
    <row r="13" spans="2:6">
      <c r="D13" s="1"/>
      <c r="E13" s="1"/>
      <c r="F13" s="4"/>
    </row>
    <row r="14" spans="2:6" ht="15.75">
      <c r="D14" s="44"/>
      <c r="E14" s="1"/>
      <c r="F14" s="4"/>
    </row>
    <row r="15" spans="2:6">
      <c r="D15" s="1"/>
      <c r="E15" s="1"/>
      <c r="F15" s="4"/>
    </row>
    <row r="16" spans="2:6">
      <c r="D16" s="1"/>
      <c r="E16" s="1"/>
      <c r="F16" s="4"/>
    </row>
    <row r="17" spans="2:6">
      <c r="D17" s="1"/>
      <c r="E17" s="1"/>
      <c r="F17" s="4"/>
    </row>
    <row r="18" spans="2:6">
      <c r="D18" s="1"/>
      <c r="E18" s="1"/>
      <c r="F18" s="4"/>
    </row>
    <row r="20" spans="2:6" s="40" customFormat="1" ht="37.5">
      <c r="C20" s="41"/>
      <c r="D20" s="45" t="s">
        <v>55</v>
      </c>
    </row>
    <row r="22" spans="2:6" s="40" customFormat="1" ht="37.5">
      <c r="C22" s="41"/>
      <c r="D22" s="45" t="s">
        <v>58</v>
      </c>
    </row>
    <row r="26" spans="2:6" s="46" customFormat="1" ht="15">
      <c r="B26" s="46" t="s">
        <v>93</v>
      </c>
      <c r="D26" s="47"/>
      <c r="E26" s="48"/>
      <c r="F26" s="48"/>
    </row>
    <row r="27" spans="2:6" s="46" customFormat="1" ht="15">
      <c r="D27" s="47"/>
      <c r="E27" s="48"/>
      <c r="F27" s="48"/>
    </row>
    <row r="28" spans="2:6" s="46" customFormat="1" ht="15">
      <c r="D28" s="47"/>
      <c r="E28" s="48"/>
      <c r="F28" s="48"/>
    </row>
    <row r="34" spans="2:7" ht="15">
      <c r="B34" s="7"/>
      <c r="D34" s="9"/>
      <c r="E34" s="10"/>
      <c r="F34" s="10"/>
      <c r="G34" s="7"/>
    </row>
    <row r="35" spans="2:7" ht="48" customHeight="1">
      <c r="B35" s="162"/>
      <c r="C35" s="163"/>
      <c r="D35" s="163"/>
      <c r="E35" s="163"/>
      <c r="F35" s="163"/>
      <c r="G35" s="163"/>
    </row>
    <row r="39" spans="2:7" s="3" customFormat="1" ht="15">
      <c r="B39" s="2"/>
      <c r="C39" s="7"/>
      <c r="E39" s="6"/>
      <c r="F39" s="6"/>
      <c r="G39" s="1"/>
    </row>
    <row r="40" spans="2:7" s="3" customFormat="1">
      <c r="B40" s="2"/>
      <c r="C40" s="14"/>
      <c r="E40" s="6"/>
      <c r="F40" s="6"/>
      <c r="G40" s="1"/>
    </row>
    <row r="41" spans="2:7" s="17" customFormat="1" ht="12.75">
      <c r="B41" s="16"/>
      <c r="C41" s="49"/>
      <c r="E41" s="13"/>
      <c r="F41" s="13"/>
      <c r="G41" s="14"/>
    </row>
    <row r="42" spans="2:7" s="3" customFormat="1" ht="15">
      <c r="B42" s="2"/>
      <c r="C42" s="7"/>
      <c r="E42" s="6"/>
      <c r="F42" s="6"/>
      <c r="G42" s="1"/>
    </row>
    <row r="43" spans="2:7" s="3" customFormat="1">
      <c r="B43" s="2"/>
      <c r="C43" s="1"/>
      <c r="E43" s="6"/>
      <c r="F43" s="6"/>
      <c r="G43" s="1"/>
    </row>
    <row r="45" spans="2:7" s="14" customFormat="1" ht="12.75">
      <c r="B45" s="18"/>
      <c r="C45" s="21"/>
      <c r="D45" s="17"/>
      <c r="E45" s="13"/>
      <c r="F45" s="13"/>
    </row>
    <row r="46" spans="2:7" s="14" customFormat="1" ht="12.75">
      <c r="B46" s="16"/>
      <c r="D46" s="17"/>
      <c r="E46" s="13"/>
      <c r="F46" s="13"/>
    </row>
    <row r="47" spans="2:7" s="14" customFormat="1" ht="12.75">
      <c r="B47" s="16"/>
      <c r="D47" s="17"/>
      <c r="F47" s="24"/>
    </row>
    <row r="48" spans="2:7" s="14" customFormat="1" ht="12.75">
      <c r="B48" s="16"/>
      <c r="D48" s="17"/>
      <c r="E48" s="23"/>
      <c r="F48" s="22"/>
    </row>
    <row r="49" spans="2:6" s="14" customFormat="1" ht="15">
      <c r="B49" s="16" t="s">
        <v>75</v>
      </c>
      <c r="D49" s="9" t="s">
        <v>49</v>
      </c>
      <c r="E49" s="10"/>
      <c r="F49" s="33"/>
    </row>
    <row r="50" spans="2:6" s="14" customFormat="1" ht="12.75">
      <c r="B50" s="16"/>
      <c r="D50" s="17" t="s">
        <v>50</v>
      </c>
      <c r="E50" s="13"/>
      <c r="F50" s="34"/>
    </row>
    <row r="51" spans="2:6" s="14" customFormat="1" ht="12.75">
      <c r="B51" s="16"/>
      <c r="D51" s="17" t="s">
        <v>48</v>
      </c>
      <c r="E51" s="13"/>
      <c r="F51" s="34"/>
    </row>
    <row r="52" spans="2:6" s="14" customFormat="1" ht="12.75">
      <c r="B52" s="16"/>
      <c r="D52" s="17"/>
      <c r="E52" s="13"/>
      <c r="F52" s="34"/>
    </row>
    <row r="53" spans="2:6" s="14" customFormat="1" ht="15">
      <c r="B53" s="16" t="s">
        <v>79</v>
      </c>
      <c r="D53" s="39" t="s">
        <v>123</v>
      </c>
      <c r="E53" s="13"/>
      <c r="F53" s="34"/>
    </row>
    <row r="54" spans="2:6" s="14" customFormat="1" ht="15">
      <c r="B54" s="16"/>
      <c r="D54" s="39" t="s">
        <v>122</v>
      </c>
      <c r="E54" s="13"/>
      <c r="F54" s="34"/>
    </row>
    <row r="55" spans="2:6" s="14" customFormat="1" ht="15">
      <c r="B55" s="16"/>
      <c r="D55" s="39" t="s">
        <v>58</v>
      </c>
      <c r="E55" s="13"/>
      <c r="F55" s="34"/>
    </row>
    <row r="56" spans="2:6" s="14" customFormat="1" ht="12.75">
      <c r="B56" s="16" t="s">
        <v>80</v>
      </c>
      <c r="D56" s="14" t="s">
        <v>57</v>
      </c>
      <c r="F56" s="38"/>
    </row>
    <row r="57" spans="2:6" s="14" customFormat="1" ht="12.75">
      <c r="B57" s="16"/>
      <c r="F57" s="24"/>
    </row>
    <row r="58" spans="2:6" s="14" customFormat="1" ht="12.75">
      <c r="B58" s="16"/>
      <c r="F58" s="24"/>
    </row>
    <row r="59" spans="2:6" s="14" customFormat="1" ht="12.75">
      <c r="B59" s="16"/>
      <c r="F59" s="24"/>
    </row>
    <row r="60" spans="2:6" s="14" customFormat="1" ht="12.75">
      <c r="B60" s="16"/>
      <c r="F60" s="24"/>
    </row>
    <row r="61" spans="2:6" s="14" customFormat="1" ht="12.75">
      <c r="B61" s="16"/>
      <c r="D61" s="17"/>
      <c r="E61" s="13"/>
      <c r="F61" s="13"/>
    </row>
    <row r="62" spans="2:6" s="14" customFormat="1" ht="12.75">
      <c r="B62" s="16"/>
      <c r="D62" s="17"/>
      <c r="F62" s="24"/>
    </row>
    <row r="63" spans="2:6" s="14" customFormat="1" ht="12.75">
      <c r="B63" s="16"/>
      <c r="C63" s="50"/>
      <c r="D63" s="17"/>
      <c r="E63" s="23"/>
      <c r="F63" s="22"/>
    </row>
    <row r="64" spans="2:6" s="14" customFormat="1" ht="19.5">
      <c r="B64" s="16"/>
      <c r="D64" s="51"/>
      <c r="E64" s="13"/>
      <c r="F64" s="34"/>
    </row>
    <row r="65" spans="2:6">
      <c r="B65" s="43"/>
      <c r="D65" s="23"/>
      <c r="F65" s="32"/>
    </row>
    <row r="66" spans="2:6">
      <c r="B66" s="43"/>
      <c r="D66" s="23"/>
      <c r="F66" s="32"/>
    </row>
    <row r="67" spans="2:6" ht="15">
      <c r="B67" s="8"/>
      <c r="C67" s="8" t="s">
        <v>83</v>
      </c>
      <c r="D67" s="23"/>
      <c r="F67" s="32"/>
    </row>
    <row r="68" spans="2:6" s="14" customFormat="1" ht="12.75">
      <c r="B68" s="18"/>
      <c r="D68" s="23"/>
      <c r="E68" s="13"/>
      <c r="F68" s="37"/>
    </row>
    <row r="69" spans="2:6" s="25" customFormat="1" ht="12.75">
      <c r="B69" s="54"/>
      <c r="D69" s="26"/>
      <c r="E69" s="27"/>
      <c r="F69" s="35"/>
    </row>
    <row r="70" spans="2:6" s="25" customFormat="1" ht="12.75">
      <c r="B70" s="28" t="s">
        <v>76</v>
      </c>
      <c r="C70" s="31" t="s">
        <v>88</v>
      </c>
      <c r="D70" s="55"/>
      <c r="E70" s="155">
        <f>'Popis del'!E99</f>
        <v>0</v>
      </c>
      <c r="F70" s="35"/>
    </row>
    <row r="71" spans="2:6" s="25" customFormat="1" ht="12.75">
      <c r="B71" s="56" t="s">
        <v>77</v>
      </c>
      <c r="C71" s="57" t="s">
        <v>90</v>
      </c>
      <c r="D71" s="58"/>
      <c r="E71" s="155">
        <f>'Popis del'!E207</f>
        <v>0</v>
      </c>
      <c r="F71" s="35"/>
    </row>
    <row r="72" spans="2:6" s="25" customFormat="1" ht="12.75">
      <c r="B72" s="54"/>
      <c r="C72" s="31"/>
      <c r="D72" s="26"/>
      <c r="E72" s="35"/>
      <c r="F72" s="35"/>
    </row>
    <row r="73" spans="2:6" s="30" customFormat="1" ht="15">
      <c r="B73" s="29"/>
      <c r="C73" s="157" t="s">
        <v>53</v>
      </c>
      <c r="D73" s="158"/>
      <c r="E73" s="156">
        <f>SUM(E70:E71)</f>
        <v>0</v>
      </c>
      <c r="F73" s="36"/>
    </row>
    <row r="74" spans="2:6" s="31" customFormat="1" ht="15">
      <c r="B74" s="28"/>
      <c r="C74" s="159" t="s">
        <v>46</v>
      </c>
      <c r="D74" s="160"/>
      <c r="E74" s="156">
        <f>SUM(E75-E73)</f>
        <v>0</v>
      </c>
      <c r="F74" s="42"/>
    </row>
    <row r="75" spans="2:6" s="31" customFormat="1" ht="15">
      <c r="B75" s="159" t="s">
        <v>54</v>
      </c>
      <c r="C75" s="161"/>
      <c r="D75" s="161"/>
      <c r="E75" s="156">
        <f>SUM(E73*1.22)</f>
        <v>0</v>
      </c>
      <c r="F75" s="42"/>
    </row>
    <row r="76" spans="2:6" s="31" customFormat="1" ht="12.75">
      <c r="B76" s="28"/>
      <c r="C76" s="52"/>
      <c r="D76" s="53"/>
      <c r="E76" s="27"/>
      <c r="F76" s="42"/>
    </row>
    <row r="77" spans="2:6" s="31" customFormat="1" ht="12.75">
      <c r="B77" s="28"/>
      <c r="C77" s="52"/>
      <c r="D77" s="53"/>
      <c r="E77" s="27"/>
      <c r="F77" s="42"/>
    </row>
    <row r="78" spans="2:6" s="31" customFormat="1" ht="12.75">
      <c r="B78" s="28"/>
      <c r="C78" s="52"/>
      <c r="D78" s="53"/>
      <c r="E78" s="27"/>
      <c r="F78" s="42"/>
    </row>
    <row r="79" spans="2:6" s="31" customFormat="1" ht="12.75">
      <c r="B79" s="28"/>
      <c r="C79" s="52"/>
      <c r="D79" s="53"/>
      <c r="E79" s="27"/>
      <c r="F79" s="42"/>
    </row>
    <row r="80" spans="2:6" s="14" customFormat="1" ht="12.75">
      <c r="B80" s="15"/>
      <c r="C80" s="19"/>
      <c r="D80" s="12"/>
      <c r="E80" s="20"/>
      <c r="F80" s="20"/>
    </row>
    <row r="81" spans="2:6" s="14" customFormat="1" ht="12.75">
      <c r="B81" s="18"/>
      <c r="C81" s="21"/>
      <c r="D81" s="17"/>
      <c r="E81" s="13"/>
      <c r="F81" s="13"/>
    </row>
  </sheetData>
  <sheetProtection password="C0AC" sheet="1" objects="1" scenarios="1"/>
  <mergeCells count="4">
    <mergeCell ref="C73:D73"/>
    <mergeCell ref="C74:D74"/>
    <mergeCell ref="B75:D75"/>
    <mergeCell ref="B35:G35"/>
  </mergeCells>
  <phoneticPr fontId="9" type="noConversion"/>
  <pageMargins left="0.59055118110236227" right="0.74803149606299213" top="0" bottom="0.78740157480314965" header="0.31496062992125984" footer="0.35433070866141736"/>
  <pageSetup paperSize="9" scale="95" fitToHeight="0" orientation="portrait" blackAndWhite="1" horizontalDpi="4294967293" r:id="rId1"/>
  <headerFooter alignWithMargins="0">
    <oddFooter>Stran &amp;P</oddFooter>
  </headerFooter>
  <rowBreaks count="1" manualBreakCount="1">
    <brk id="44" max="16383" man="1"/>
  </rowBreaks>
  <legacyDrawing r:id="rId2"/>
  <oleObjects>
    <oleObject progId="AutoCAD.Drawing.14" shapeId="13315" r:id="rId3"/>
  </oleObjects>
</worksheet>
</file>

<file path=xl/worksheets/sheet2.xml><?xml version="1.0" encoding="utf-8"?>
<worksheet xmlns="http://schemas.openxmlformats.org/spreadsheetml/2006/main" xmlns:r="http://schemas.openxmlformats.org/officeDocument/2006/relationships">
  <dimension ref="A1:E207"/>
  <sheetViews>
    <sheetView view="pageBreakPreview" zoomScaleNormal="100" zoomScaleSheetLayoutView="100" workbookViewId="0">
      <selection activeCell="E12" sqref="E12"/>
    </sheetView>
  </sheetViews>
  <sheetFormatPr defaultRowHeight="14.25"/>
  <cols>
    <col min="1" max="1" width="5.140625" style="59" customWidth="1"/>
    <col min="2" max="2" width="50" style="60" customWidth="1"/>
    <col min="3" max="3" width="9.28515625" style="151" customWidth="1"/>
    <col min="4" max="4" width="9.42578125" style="62" customWidth="1"/>
    <col min="5" max="5" width="16.85546875" style="115" customWidth="1"/>
    <col min="6" max="6" width="5.7109375" style="60" customWidth="1"/>
    <col min="7" max="16384" width="9.140625" style="60"/>
  </cols>
  <sheetData>
    <row r="1" spans="1:5">
      <c r="C1" s="61"/>
      <c r="E1" s="63"/>
    </row>
    <row r="2" spans="1:5" ht="15.75">
      <c r="A2" s="64" t="s">
        <v>88</v>
      </c>
      <c r="C2" s="61"/>
      <c r="E2" s="63"/>
    </row>
    <row r="3" spans="1:5">
      <c r="C3" s="61"/>
      <c r="E3" s="63"/>
    </row>
    <row r="4" spans="1:5">
      <c r="C4" s="61"/>
      <c r="E4" s="63"/>
    </row>
    <row r="5" spans="1:5" ht="15">
      <c r="A5" s="65" t="s">
        <v>76</v>
      </c>
      <c r="B5" s="65" t="s">
        <v>73</v>
      </c>
      <c r="C5" s="61"/>
      <c r="E5" s="63"/>
    </row>
    <row r="6" spans="1:5" ht="15">
      <c r="A6" s="65"/>
      <c r="C6" s="61"/>
      <c r="E6" s="63"/>
    </row>
    <row r="7" spans="1:5">
      <c r="B7" s="66" t="s">
        <v>0</v>
      </c>
      <c r="C7" s="61"/>
      <c r="E7" s="63"/>
    </row>
    <row r="8" spans="1:5">
      <c r="C8" s="61"/>
      <c r="E8" s="63"/>
    </row>
    <row r="9" spans="1:5" ht="113.25" customHeight="1">
      <c r="A9" s="166" t="s">
        <v>28</v>
      </c>
      <c r="B9" s="175"/>
      <c r="C9" s="175"/>
      <c r="D9" s="175"/>
      <c r="E9" s="176"/>
    </row>
    <row r="10" spans="1:5">
      <c r="C10" s="61"/>
      <c r="E10" s="63"/>
    </row>
    <row r="11" spans="1:5">
      <c r="C11" s="61"/>
      <c r="E11" s="63"/>
    </row>
    <row r="12" spans="1:5" s="72" customFormat="1" ht="30" customHeight="1">
      <c r="A12" s="67" t="s">
        <v>92</v>
      </c>
      <c r="B12" s="68" t="s">
        <v>72</v>
      </c>
      <c r="C12" s="69"/>
      <c r="D12" s="152"/>
      <c r="E12" s="71"/>
    </row>
    <row r="13" spans="1:5" s="72" customFormat="1" ht="12">
      <c r="A13" s="67"/>
      <c r="B13" s="73"/>
      <c r="C13" s="69"/>
      <c r="D13" s="152"/>
      <c r="E13" s="71"/>
    </row>
    <row r="14" spans="1:5" s="72" customFormat="1" ht="12">
      <c r="A14" s="67"/>
      <c r="B14" s="73" t="s">
        <v>71</v>
      </c>
      <c r="C14" s="74">
        <v>1</v>
      </c>
      <c r="D14" s="153"/>
      <c r="E14" s="75">
        <f>( C14*D14)</f>
        <v>0</v>
      </c>
    </row>
    <row r="15" spans="1:5" s="72" customFormat="1" ht="12">
      <c r="A15" s="67"/>
      <c r="B15" s="73"/>
      <c r="C15" s="76"/>
      <c r="D15" s="152"/>
      <c r="E15" s="77"/>
    </row>
    <row r="16" spans="1:5" s="72" customFormat="1" ht="42.75" customHeight="1">
      <c r="A16" s="67" t="s">
        <v>12</v>
      </c>
      <c r="B16" s="78" t="s">
        <v>94</v>
      </c>
      <c r="C16" s="69"/>
      <c r="D16" s="152"/>
      <c r="E16" s="71"/>
    </row>
    <row r="17" spans="1:5" s="72" customFormat="1" ht="12">
      <c r="A17" s="67"/>
      <c r="B17" s="73"/>
      <c r="C17" s="69"/>
      <c r="D17" s="152"/>
      <c r="E17" s="71"/>
    </row>
    <row r="18" spans="1:5" s="72" customFormat="1" ht="12">
      <c r="A18" s="67"/>
      <c r="B18" s="73" t="s">
        <v>71</v>
      </c>
      <c r="C18" s="74">
        <v>1</v>
      </c>
      <c r="D18" s="153"/>
      <c r="E18" s="75">
        <f>( C18*D18)</f>
        <v>0</v>
      </c>
    </row>
    <row r="19" spans="1:5" s="72" customFormat="1" ht="12">
      <c r="A19" s="67"/>
      <c r="B19" s="73"/>
      <c r="C19" s="76"/>
      <c r="D19" s="152"/>
      <c r="E19" s="77"/>
    </row>
    <row r="20" spans="1:5" s="72" customFormat="1" ht="27.75" customHeight="1">
      <c r="A20" s="67" t="s">
        <v>8</v>
      </c>
      <c r="B20" s="79" t="s">
        <v>22</v>
      </c>
      <c r="C20" s="69"/>
      <c r="D20" s="152"/>
      <c r="E20" s="71"/>
    </row>
    <row r="21" spans="1:5" s="72" customFormat="1" ht="12">
      <c r="A21" s="67"/>
      <c r="B21" s="73"/>
      <c r="C21" s="69"/>
      <c r="D21" s="152"/>
      <c r="E21" s="71"/>
    </row>
    <row r="22" spans="1:5" s="72" customFormat="1" ht="12">
      <c r="A22" s="67"/>
      <c r="B22" s="73" t="s">
        <v>23</v>
      </c>
      <c r="C22" s="74">
        <v>250</v>
      </c>
      <c r="D22" s="153"/>
      <c r="E22" s="75">
        <f>( C22*D22)</f>
        <v>0</v>
      </c>
    </row>
    <row r="23" spans="1:5" s="72" customFormat="1" ht="12">
      <c r="A23" s="67"/>
      <c r="B23" s="73"/>
      <c r="C23" s="76"/>
      <c r="D23" s="152"/>
      <c r="E23" s="77"/>
    </row>
    <row r="24" spans="1:5" s="72" customFormat="1" ht="36">
      <c r="A24" s="67" t="s">
        <v>13</v>
      </c>
      <c r="B24" s="78" t="s">
        <v>27</v>
      </c>
      <c r="C24" s="69"/>
      <c r="D24" s="152"/>
      <c r="E24" s="71"/>
    </row>
    <row r="25" spans="1:5" s="72" customFormat="1" ht="12">
      <c r="A25" s="67"/>
      <c r="B25" s="73"/>
      <c r="C25" s="69"/>
      <c r="D25" s="152"/>
      <c r="E25" s="71"/>
    </row>
    <row r="26" spans="1:5" s="72" customFormat="1" ht="12">
      <c r="A26" s="67"/>
      <c r="B26" s="73" t="s">
        <v>71</v>
      </c>
      <c r="C26" s="74">
        <v>1</v>
      </c>
      <c r="D26" s="153"/>
      <c r="E26" s="75">
        <f>( C26*D26)</f>
        <v>0</v>
      </c>
    </row>
    <row r="27" spans="1:5" s="72" customFormat="1" ht="12">
      <c r="A27" s="67"/>
      <c r="B27" s="73"/>
      <c r="C27" s="76"/>
      <c r="D27" s="70"/>
      <c r="E27" s="77"/>
    </row>
    <row r="28" spans="1:5" s="85" customFormat="1" ht="12">
      <c r="A28" s="80"/>
      <c r="B28" s="81"/>
      <c r="C28" s="82"/>
      <c r="D28" s="83"/>
      <c r="E28" s="84"/>
    </row>
    <row r="29" spans="1:5" s="87" customFormat="1" ht="12">
      <c r="A29" s="86"/>
      <c r="C29" s="88"/>
      <c r="D29" s="89"/>
      <c r="E29" s="90"/>
    </row>
    <row r="30" spans="1:5" s="87" customFormat="1" ht="12">
      <c r="B30" s="164" t="s">
        <v>74</v>
      </c>
      <c r="C30" s="165"/>
      <c r="D30" s="165"/>
      <c r="E30" s="91">
        <f>SUM(E12:E27)</f>
        <v>0</v>
      </c>
    </row>
    <row r="31" spans="1:5" s="87" customFormat="1" ht="12">
      <c r="A31" s="86"/>
      <c r="B31" s="92"/>
      <c r="C31" s="93"/>
      <c r="D31" s="94"/>
      <c r="E31" s="95"/>
    </row>
    <row r="32" spans="1:5" s="85" customFormat="1" ht="15">
      <c r="A32" s="65" t="s">
        <v>77</v>
      </c>
      <c r="B32" s="65" t="s">
        <v>85</v>
      </c>
      <c r="C32" s="61"/>
      <c r="D32" s="62"/>
      <c r="E32" s="63"/>
    </row>
    <row r="33" spans="1:5" s="87" customFormat="1" ht="15">
      <c r="A33" s="65"/>
      <c r="B33" s="60"/>
      <c r="C33" s="61"/>
      <c r="D33" s="62"/>
      <c r="E33" s="63"/>
    </row>
    <row r="34" spans="1:5" s="66" customFormat="1" ht="88.5" customHeight="1">
      <c r="A34" s="96"/>
      <c r="B34" s="169" t="s">
        <v>31</v>
      </c>
      <c r="C34" s="169"/>
      <c r="D34" s="169"/>
      <c r="E34" s="169"/>
    </row>
    <row r="35" spans="1:5">
      <c r="A35" s="96"/>
      <c r="B35" s="72"/>
      <c r="C35" s="97"/>
      <c r="D35" s="70"/>
      <c r="E35" s="71"/>
    </row>
    <row r="36" spans="1:5">
      <c r="A36" s="96"/>
      <c r="B36" s="72"/>
      <c r="C36" s="97"/>
      <c r="D36" s="70"/>
      <c r="E36" s="71"/>
    </row>
    <row r="37" spans="1:5" ht="60">
      <c r="A37" s="67" t="s">
        <v>96</v>
      </c>
      <c r="B37" s="98" t="s">
        <v>68</v>
      </c>
      <c r="C37" s="69"/>
      <c r="D37" s="70"/>
      <c r="E37" s="71"/>
    </row>
    <row r="38" spans="1:5" ht="36">
      <c r="A38" s="67"/>
      <c r="B38" s="73" t="s">
        <v>29</v>
      </c>
      <c r="C38" s="69"/>
      <c r="D38" s="152"/>
      <c r="E38" s="71"/>
    </row>
    <row r="39" spans="1:5">
      <c r="A39" s="67"/>
      <c r="B39" s="73"/>
      <c r="C39" s="69"/>
      <c r="D39" s="152"/>
      <c r="E39" s="71"/>
    </row>
    <row r="40" spans="1:5">
      <c r="A40" s="67"/>
      <c r="B40" s="73" t="s">
        <v>7</v>
      </c>
      <c r="C40" s="74">
        <v>1810</v>
      </c>
      <c r="D40" s="153"/>
      <c r="E40" s="75">
        <f>( C40*D40)</f>
        <v>0</v>
      </c>
    </row>
    <row r="41" spans="1:5">
      <c r="A41" s="67"/>
      <c r="B41" s="73"/>
      <c r="C41" s="76"/>
      <c r="D41" s="152"/>
      <c r="E41" s="77"/>
    </row>
    <row r="42" spans="1:5" ht="60">
      <c r="A42" s="67" t="s">
        <v>97</v>
      </c>
      <c r="B42" s="98" t="s">
        <v>30</v>
      </c>
      <c r="C42" s="69"/>
      <c r="D42" s="152"/>
      <c r="E42" s="71"/>
    </row>
    <row r="43" spans="1:5">
      <c r="A43" s="67"/>
      <c r="B43" s="73"/>
      <c r="C43" s="69"/>
      <c r="D43" s="152"/>
      <c r="E43" s="71"/>
    </row>
    <row r="44" spans="1:5">
      <c r="A44" s="67"/>
      <c r="B44" s="73" t="s">
        <v>14</v>
      </c>
      <c r="C44" s="74">
        <v>340</v>
      </c>
      <c r="D44" s="153"/>
      <c r="E44" s="75">
        <f>( C44*D44)</f>
        <v>0</v>
      </c>
    </row>
    <row r="45" spans="1:5">
      <c r="A45" s="67"/>
      <c r="B45" s="73"/>
      <c r="C45" s="76"/>
      <c r="D45" s="152"/>
      <c r="E45" s="77"/>
    </row>
    <row r="46" spans="1:5" ht="72">
      <c r="A46" s="67" t="s">
        <v>105</v>
      </c>
      <c r="B46" s="98" t="s">
        <v>15</v>
      </c>
      <c r="C46" s="69"/>
      <c r="D46" s="152"/>
      <c r="E46" s="71"/>
    </row>
    <row r="47" spans="1:5">
      <c r="A47" s="67"/>
      <c r="B47" s="73"/>
      <c r="C47" s="69"/>
      <c r="D47" s="152"/>
      <c r="E47" s="71"/>
    </row>
    <row r="48" spans="1:5">
      <c r="A48" s="67" t="s">
        <v>98</v>
      </c>
      <c r="B48" s="73" t="s">
        <v>16</v>
      </c>
      <c r="C48" s="74">
        <v>400</v>
      </c>
      <c r="D48" s="153"/>
      <c r="E48" s="75">
        <f>( C48*D48)</f>
        <v>0</v>
      </c>
    </row>
    <row r="49" spans="1:5">
      <c r="A49" s="67" t="s">
        <v>99</v>
      </c>
      <c r="B49" s="73" t="s">
        <v>17</v>
      </c>
      <c r="C49" s="74">
        <v>250</v>
      </c>
      <c r="D49" s="153"/>
      <c r="E49" s="75">
        <f>( C49*D49)</f>
        <v>0</v>
      </c>
    </row>
    <row r="50" spans="1:5">
      <c r="A50" s="67"/>
      <c r="B50" s="73"/>
      <c r="C50" s="76"/>
      <c r="D50" s="152"/>
      <c r="E50" s="77"/>
    </row>
    <row r="51" spans="1:5">
      <c r="A51" s="67"/>
      <c r="B51" s="73"/>
      <c r="C51" s="76"/>
      <c r="D51" s="152"/>
      <c r="E51" s="77"/>
    </row>
    <row r="52" spans="1:5" ht="96">
      <c r="A52" s="67" t="s">
        <v>100</v>
      </c>
      <c r="B52" s="98" t="s">
        <v>18</v>
      </c>
      <c r="C52" s="69"/>
      <c r="D52" s="152"/>
      <c r="E52" s="71"/>
    </row>
    <row r="53" spans="1:5">
      <c r="A53" s="67"/>
      <c r="B53" s="73"/>
      <c r="C53" s="69"/>
      <c r="D53" s="152"/>
      <c r="E53" s="71"/>
    </row>
    <row r="54" spans="1:5">
      <c r="A54" s="67" t="s">
        <v>101</v>
      </c>
      <c r="B54" s="73" t="s">
        <v>32</v>
      </c>
      <c r="C54" s="99">
        <v>4</v>
      </c>
      <c r="D54" s="153"/>
      <c r="E54" s="100">
        <f>( C54*D54)</f>
        <v>0</v>
      </c>
    </row>
    <row r="55" spans="1:5">
      <c r="A55" s="67"/>
      <c r="B55" s="73"/>
      <c r="C55" s="76"/>
      <c r="D55" s="152"/>
      <c r="E55" s="71"/>
    </row>
    <row r="56" spans="1:5">
      <c r="A56" s="67"/>
      <c r="B56" s="73"/>
      <c r="C56" s="76"/>
      <c r="D56" s="152"/>
      <c r="E56" s="77"/>
    </row>
    <row r="57" spans="1:5" ht="72">
      <c r="A57" s="67" t="s">
        <v>102</v>
      </c>
      <c r="B57" s="98" t="s">
        <v>20</v>
      </c>
      <c r="C57" s="69"/>
      <c r="D57" s="152"/>
      <c r="E57" s="71"/>
    </row>
    <row r="58" spans="1:5">
      <c r="A58" s="67"/>
      <c r="B58" s="73"/>
      <c r="C58" s="69"/>
      <c r="D58" s="152"/>
      <c r="E58" s="71"/>
    </row>
    <row r="59" spans="1:5">
      <c r="A59" s="67"/>
      <c r="B59" s="73" t="s">
        <v>21</v>
      </c>
      <c r="C59" s="74">
        <v>1810</v>
      </c>
      <c r="D59" s="153"/>
      <c r="E59" s="75">
        <f>( C59*D59)</f>
        <v>0</v>
      </c>
    </row>
    <row r="60" spans="1:5">
      <c r="A60" s="67"/>
      <c r="B60" s="73"/>
      <c r="C60" s="76"/>
      <c r="D60" s="152"/>
      <c r="E60" s="77"/>
    </row>
    <row r="61" spans="1:5" ht="60">
      <c r="A61" s="67" t="s">
        <v>103</v>
      </c>
      <c r="B61" s="98" t="s">
        <v>34</v>
      </c>
      <c r="C61" s="69"/>
      <c r="D61" s="152"/>
      <c r="E61" s="71"/>
    </row>
    <row r="62" spans="1:5">
      <c r="A62" s="67"/>
      <c r="B62" s="73"/>
      <c r="C62" s="69"/>
      <c r="D62" s="152"/>
      <c r="E62" s="71"/>
    </row>
    <row r="63" spans="1:5">
      <c r="A63" s="67"/>
      <c r="B63" s="73" t="s">
        <v>19</v>
      </c>
      <c r="C63" s="74">
        <v>440</v>
      </c>
      <c r="D63" s="153"/>
      <c r="E63" s="75">
        <f>( C63*D63)</f>
        <v>0</v>
      </c>
    </row>
    <row r="64" spans="1:5">
      <c r="A64" s="67"/>
      <c r="B64" s="73"/>
      <c r="C64" s="76"/>
      <c r="D64" s="152"/>
      <c r="E64" s="77"/>
    </row>
    <row r="65" spans="1:5" ht="25.5">
      <c r="A65" s="67" t="s">
        <v>104</v>
      </c>
      <c r="B65" s="101" t="s">
        <v>95</v>
      </c>
      <c r="C65" s="69"/>
      <c r="D65" s="152"/>
      <c r="E65" s="71"/>
    </row>
    <row r="66" spans="1:5">
      <c r="A66" s="67"/>
      <c r="B66" s="73"/>
      <c r="C66" s="69"/>
      <c r="D66" s="152"/>
      <c r="E66" s="71"/>
    </row>
    <row r="67" spans="1:5">
      <c r="A67" s="67"/>
      <c r="B67" s="73" t="s">
        <v>87</v>
      </c>
      <c r="C67" s="99">
        <v>5</v>
      </c>
      <c r="D67" s="153"/>
      <c r="E67" s="75">
        <f>( C67*D67)</f>
        <v>0</v>
      </c>
    </row>
    <row r="68" spans="1:5">
      <c r="A68" s="67"/>
      <c r="B68" s="73"/>
      <c r="C68" s="76"/>
      <c r="D68" s="70"/>
      <c r="E68" s="77"/>
    </row>
    <row r="69" spans="1:5">
      <c r="A69" s="102"/>
      <c r="B69" s="103"/>
      <c r="C69" s="104"/>
      <c r="D69" s="105"/>
      <c r="E69" s="106"/>
    </row>
    <row r="70" spans="1:5">
      <c r="A70" s="107"/>
      <c r="B70" s="108"/>
      <c r="C70" s="109"/>
      <c r="D70" s="110"/>
      <c r="E70" s="111"/>
    </row>
    <row r="71" spans="1:5">
      <c r="A71" s="87"/>
      <c r="B71" s="164" t="s">
        <v>86</v>
      </c>
      <c r="C71" s="165"/>
      <c r="D71" s="165"/>
      <c r="E71" s="91">
        <f>SUM(E39:E68)</f>
        <v>0</v>
      </c>
    </row>
    <row r="73" spans="1:5" ht="15">
      <c r="A73" s="65" t="s">
        <v>78</v>
      </c>
      <c r="B73" s="65" t="s">
        <v>89</v>
      </c>
      <c r="C73" s="61"/>
      <c r="E73" s="63"/>
    </row>
    <row r="74" spans="1:5" ht="15">
      <c r="A74" s="65"/>
      <c r="C74" s="61"/>
      <c r="E74" s="63"/>
    </row>
    <row r="75" spans="1:5">
      <c r="A75" s="96"/>
      <c r="B75" s="169" t="s">
        <v>24</v>
      </c>
      <c r="C75" s="169"/>
      <c r="D75" s="169"/>
      <c r="E75" s="170"/>
    </row>
    <row r="76" spans="1:5" ht="209.25" customHeight="1">
      <c r="A76" s="96"/>
      <c r="B76" s="171" t="s">
        <v>121</v>
      </c>
      <c r="C76" s="172"/>
      <c r="D76" s="172"/>
      <c r="E76" s="172"/>
    </row>
    <row r="77" spans="1:5">
      <c r="A77" s="67"/>
      <c r="B77" s="73"/>
      <c r="C77" s="69"/>
      <c r="D77" s="70"/>
      <c r="E77" s="71"/>
    </row>
    <row r="78" spans="1:5">
      <c r="A78" s="67"/>
      <c r="B78" s="73"/>
      <c r="C78" s="69"/>
      <c r="D78" s="70"/>
      <c r="E78" s="71"/>
    </row>
    <row r="79" spans="1:5">
      <c r="A79" s="67"/>
      <c r="B79" s="73"/>
      <c r="C79" s="69"/>
      <c r="D79" s="70"/>
      <c r="E79" s="71"/>
    </row>
    <row r="80" spans="1:5" ht="96">
      <c r="A80" s="67" t="s">
        <v>106</v>
      </c>
      <c r="B80" s="112" t="s">
        <v>35</v>
      </c>
      <c r="C80" s="69"/>
      <c r="D80" s="70"/>
      <c r="E80" s="71"/>
    </row>
    <row r="81" spans="1:5">
      <c r="A81" s="67"/>
      <c r="B81" s="73"/>
      <c r="C81" s="69"/>
      <c r="D81" s="70"/>
      <c r="E81" s="71"/>
    </row>
    <row r="82" spans="1:5">
      <c r="A82" s="67"/>
      <c r="B82" s="73" t="s">
        <v>19</v>
      </c>
      <c r="C82" s="74">
        <v>440</v>
      </c>
      <c r="D82" s="153"/>
      <c r="E82" s="75">
        <f>( C82*D82)</f>
        <v>0</v>
      </c>
    </row>
    <row r="83" spans="1:5">
      <c r="A83" s="67"/>
      <c r="B83" s="73"/>
      <c r="C83" s="76"/>
      <c r="D83" s="152"/>
      <c r="E83" s="77"/>
    </row>
    <row r="84" spans="1:5" ht="115.5" customHeight="1">
      <c r="A84" s="67" t="s">
        <v>107</v>
      </c>
      <c r="B84" s="113" t="s">
        <v>33</v>
      </c>
      <c r="C84" s="69"/>
      <c r="D84" s="152"/>
      <c r="E84" s="71"/>
    </row>
    <row r="85" spans="1:5">
      <c r="A85" s="67"/>
      <c r="B85" s="73"/>
      <c r="C85" s="69"/>
      <c r="D85" s="152"/>
      <c r="E85" s="71"/>
    </row>
    <row r="86" spans="1:5">
      <c r="A86" s="67"/>
      <c r="B86" s="73" t="s">
        <v>7</v>
      </c>
      <c r="C86" s="74">
        <v>1810</v>
      </c>
      <c r="D86" s="153"/>
      <c r="E86" s="75">
        <f>( C86*D86)</f>
        <v>0</v>
      </c>
    </row>
    <row r="87" spans="1:5">
      <c r="A87" s="67"/>
      <c r="B87" s="73"/>
      <c r="C87" s="114"/>
      <c r="D87" s="70"/>
      <c r="E87" s="77"/>
    </row>
    <row r="88" spans="1:5">
      <c r="A88" s="102"/>
      <c r="B88" s="103"/>
      <c r="C88" s="104"/>
      <c r="D88" s="77"/>
      <c r="E88" s="106"/>
    </row>
    <row r="89" spans="1:5">
      <c r="A89" s="107"/>
      <c r="B89" s="108"/>
      <c r="C89" s="109"/>
      <c r="D89" s="110"/>
      <c r="E89" s="111"/>
    </row>
    <row r="90" spans="1:5">
      <c r="A90" s="87"/>
      <c r="B90" s="164" t="s">
        <v>25</v>
      </c>
      <c r="C90" s="165"/>
      <c r="D90" s="165"/>
      <c r="E90" s="91">
        <f>SUM(E82:E87)</f>
        <v>0</v>
      </c>
    </row>
    <row r="92" spans="1:5" ht="15">
      <c r="A92" s="65"/>
      <c r="B92" s="65" t="s">
        <v>51</v>
      </c>
      <c r="C92" s="61"/>
    </row>
    <row r="93" spans="1:5">
      <c r="A93" s="116"/>
      <c r="B93" s="66"/>
      <c r="C93" s="61"/>
      <c r="D93" s="117"/>
    </row>
    <row r="94" spans="1:5" ht="15" thickBot="1">
      <c r="A94" s="118"/>
      <c r="B94" s="119"/>
      <c r="C94" s="120"/>
      <c r="D94" s="121"/>
    </row>
    <row r="95" spans="1:5">
      <c r="A95" s="118" t="s">
        <v>76</v>
      </c>
      <c r="B95" s="119" t="s">
        <v>73</v>
      </c>
      <c r="C95" s="120"/>
      <c r="D95" s="122"/>
      <c r="E95" s="123">
        <f>E30</f>
        <v>0</v>
      </c>
    </row>
    <row r="96" spans="1:5">
      <c r="A96" s="118" t="s">
        <v>77</v>
      </c>
      <c r="B96" s="119" t="s">
        <v>85</v>
      </c>
      <c r="C96" s="120"/>
      <c r="D96" s="122"/>
      <c r="E96" s="124">
        <f>E71</f>
        <v>0</v>
      </c>
    </row>
    <row r="97" spans="1:5" ht="15" thickBot="1">
      <c r="A97" s="125" t="s">
        <v>78</v>
      </c>
      <c r="B97" s="126" t="s">
        <v>89</v>
      </c>
      <c r="C97" s="127"/>
      <c r="D97" s="128"/>
      <c r="E97" s="129">
        <f>E90</f>
        <v>0</v>
      </c>
    </row>
    <row r="98" spans="1:5" ht="15" thickBot="1">
      <c r="A98" s="118"/>
      <c r="B98" s="130"/>
      <c r="C98" s="120"/>
      <c r="D98" s="122"/>
    </row>
    <row r="99" spans="1:5" ht="15.75" thickBot="1">
      <c r="A99" s="131"/>
      <c r="B99" s="167" t="s">
        <v>52</v>
      </c>
      <c r="C99" s="168"/>
      <c r="D99" s="132"/>
      <c r="E99" s="133">
        <f>SUM(E95:E98)</f>
        <v>0</v>
      </c>
    </row>
    <row r="101" spans="1:5" ht="15">
      <c r="A101" s="65" t="s">
        <v>108</v>
      </c>
      <c r="B101" s="65" t="s">
        <v>1</v>
      </c>
      <c r="C101" s="61"/>
      <c r="D101" s="115"/>
      <c r="E101" s="63"/>
    </row>
    <row r="102" spans="1:5" ht="15">
      <c r="B102" s="65" t="s">
        <v>4</v>
      </c>
      <c r="C102" s="61"/>
      <c r="D102" s="115"/>
      <c r="E102" s="63"/>
    </row>
    <row r="103" spans="1:5">
      <c r="C103" s="61"/>
      <c r="D103" s="115"/>
      <c r="E103" s="63"/>
    </row>
    <row r="104" spans="1:5">
      <c r="C104" s="61"/>
      <c r="D104" s="115"/>
      <c r="E104" s="63"/>
    </row>
    <row r="105" spans="1:5">
      <c r="B105" s="87" t="s">
        <v>0</v>
      </c>
      <c r="C105" s="134"/>
      <c r="D105" s="77"/>
      <c r="E105" s="135"/>
    </row>
    <row r="106" spans="1:5">
      <c r="A106" s="96"/>
      <c r="B106" s="136"/>
      <c r="C106" s="97"/>
      <c r="D106" s="71"/>
      <c r="E106" s="71"/>
    </row>
    <row r="107" spans="1:5">
      <c r="A107" s="173" t="s">
        <v>70</v>
      </c>
      <c r="B107" s="174"/>
      <c r="C107" s="174"/>
      <c r="D107" s="174"/>
      <c r="E107" s="172"/>
    </row>
    <row r="108" spans="1:5">
      <c r="A108" s="174"/>
      <c r="B108" s="174"/>
      <c r="C108" s="174"/>
      <c r="D108" s="174"/>
      <c r="E108" s="172"/>
    </row>
    <row r="109" spans="1:5" ht="36.75" customHeight="1">
      <c r="A109" s="174"/>
      <c r="B109" s="174"/>
      <c r="C109" s="174"/>
      <c r="D109" s="174"/>
      <c r="E109" s="172"/>
    </row>
    <row r="110" spans="1:5">
      <c r="A110" s="174"/>
      <c r="B110" s="174"/>
      <c r="C110" s="174"/>
      <c r="D110" s="174"/>
      <c r="E110" s="172"/>
    </row>
    <row r="111" spans="1:5">
      <c r="A111" s="174"/>
      <c r="B111" s="174"/>
      <c r="C111" s="174"/>
      <c r="D111" s="174"/>
      <c r="E111" s="172"/>
    </row>
    <row r="112" spans="1:5" ht="300.75" customHeight="1">
      <c r="A112" s="174"/>
      <c r="B112" s="174"/>
      <c r="C112" s="174"/>
      <c r="D112" s="174"/>
      <c r="E112" s="172"/>
    </row>
    <row r="113" spans="1:5">
      <c r="A113" s="96"/>
      <c r="B113" s="72"/>
      <c r="C113" s="97"/>
      <c r="D113" s="71"/>
      <c r="E113" s="71"/>
    </row>
    <row r="114" spans="1:5">
      <c r="A114" s="67"/>
      <c r="B114" s="73"/>
      <c r="C114" s="76"/>
      <c r="D114" s="71"/>
      <c r="E114" s="77"/>
    </row>
    <row r="115" spans="1:5">
      <c r="A115" s="96"/>
      <c r="B115" s="136" t="s">
        <v>2</v>
      </c>
      <c r="C115" s="97"/>
      <c r="D115" s="71"/>
      <c r="E115" s="71"/>
    </row>
    <row r="116" spans="1:5">
      <c r="A116" s="96"/>
      <c r="B116" s="136"/>
      <c r="C116" s="97"/>
      <c r="D116" s="71"/>
      <c r="E116" s="71"/>
    </row>
    <row r="117" spans="1:5" ht="156">
      <c r="A117" s="67" t="s">
        <v>109</v>
      </c>
      <c r="B117" s="137" t="s">
        <v>36</v>
      </c>
      <c r="C117" s="69"/>
      <c r="D117" s="71"/>
      <c r="E117" s="71"/>
    </row>
    <row r="118" spans="1:5">
      <c r="A118" s="67"/>
      <c r="B118" s="73"/>
      <c r="C118" s="69"/>
      <c r="D118" s="71"/>
      <c r="E118" s="71"/>
    </row>
    <row r="119" spans="1:5">
      <c r="A119" s="67"/>
      <c r="B119" s="73" t="s">
        <v>3</v>
      </c>
      <c r="C119" s="69"/>
      <c r="D119" s="71"/>
      <c r="E119" s="71"/>
    </row>
    <row r="120" spans="1:5">
      <c r="A120" s="67"/>
      <c r="B120" s="73" t="s">
        <v>84</v>
      </c>
      <c r="C120" s="99">
        <v>4</v>
      </c>
      <c r="D120" s="154"/>
      <c r="E120" s="75">
        <f>( C120*D120)</f>
        <v>0</v>
      </c>
    </row>
    <row r="121" spans="1:5">
      <c r="A121" s="67"/>
      <c r="B121" s="73"/>
      <c r="C121" s="76"/>
      <c r="D121" s="71"/>
      <c r="E121" s="77"/>
    </row>
    <row r="122" spans="1:5">
      <c r="A122" s="102"/>
      <c r="B122" s="103"/>
      <c r="C122" s="104"/>
      <c r="D122" s="106"/>
      <c r="E122" s="106"/>
    </row>
    <row r="123" spans="1:5">
      <c r="A123" s="107"/>
      <c r="B123" s="108"/>
      <c r="C123" s="109"/>
      <c r="D123" s="111"/>
      <c r="E123" s="111"/>
    </row>
    <row r="124" spans="1:5">
      <c r="A124" s="87"/>
      <c r="B124" s="164" t="s">
        <v>6</v>
      </c>
      <c r="C124" s="165"/>
      <c r="D124" s="165"/>
      <c r="E124" s="91">
        <f>SUM(E114:E121)</f>
        <v>0</v>
      </c>
    </row>
    <row r="126" spans="1:5" ht="15">
      <c r="A126" s="65" t="s">
        <v>81</v>
      </c>
      <c r="B126" s="65" t="s">
        <v>9</v>
      </c>
      <c r="C126" s="61"/>
      <c r="E126" s="63"/>
    </row>
    <row r="127" spans="1:5">
      <c r="B127" s="87"/>
      <c r="C127" s="134"/>
      <c r="D127" s="94"/>
      <c r="E127" s="135"/>
    </row>
    <row r="128" spans="1:5">
      <c r="B128" s="87"/>
      <c r="C128" s="134"/>
      <c r="D128" s="94"/>
      <c r="E128" s="135"/>
    </row>
    <row r="129" spans="1:5">
      <c r="B129" s="87" t="s">
        <v>0</v>
      </c>
      <c r="C129" s="134"/>
      <c r="D129" s="94"/>
      <c r="E129" s="135"/>
    </row>
    <row r="130" spans="1:5">
      <c r="A130" s="96"/>
      <c r="B130" s="136"/>
      <c r="C130" s="97"/>
      <c r="D130" s="70"/>
      <c r="E130" s="71"/>
    </row>
    <row r="131" spans="1:5" ht="229.5" customHeight="1">
      <c r="A131" s="96"/>
      <c r="B131" s="166" t="s">
        <v>37</v>
      </c>
      <c r="C131" s="166"/>
      <c r="D131" s="166"/>
      <c r="E131" s="166"/>
    </row>
    <row r="132" spans="1:5">
      <c r="A132" s="96"/>
      <c r="B132" s="138"/>
      <c r="C132" s="97"/>
      <c r="D132" s="70"/>
      <c r="E132" s="71"/>
    </row>
    <row r="133" spans="1:5">
      <c r="A133" s="67"/>
      <c r="B133" s="73"/>
      <c r="C133" s="76"/>
      <c r="D133" s="70"/>
      <c r="E133" s="77"/>
    </row>
    <row r="134" spans="1:5" ht="144">
      <c r="A134" s="67" t="s">
        <v>91</v>
      </c>
      <c r="B134" s="98" t="s">
        <v>59</v>
      </c>
      <c r="C134" s="69"/>
      <c r="D134" s="70"/>
      <c r="E134" s="71"/>
    </row>
    <row r="135" spans="1:5">
      <c r="A135" s="67"/>
      <c r="B135" s="73"/>
      <c r="C135" s="69"/>
      <c r="D135" s="70"/>
      <c r="E135" s="71"/>
    </row>
    <row r="136" spans="1:5">
      <c r="A136" s="67"/>
      <c r="B136" s="73" t="s">
        <v>7</v>
      </c>
      <c r="C136" s="74">
        <v>1810</v>
      </c>
      <c r="D136" s="153"/>
      <c r="E136" s="75">
        <f>( C136*D136)</f>
        <v>0</v>
      </c>
    </row>
    <row r="137" spans="1:5">
      <c r="A137" s="67"/>
      <c r="B137" s="73"/>
      <c r="C137" s="76"/>
      <c r="D137" s="152"/>
      <c r="E137" s="77"/>
    </row>
    <row r="138" spans="1:5" ht="108">
      <c r="A138" s="67" t="s">
        <v>110</v>
      </c>
      <c r="B138" s="98" t="s">
        <v>38</v>
      </c>
      <c r="C138" s="69"/>
      <c r="D138" s="152"/>
      <c r="E138" s="71"/>
    </row>
    <row r="139" spans="1:5" ht="24">
      <c r="A139" s="67"/>
      <c r="B139" s="73" t="s">
        <v>11</v>
      </c>
      <c r="C139" s="69"/>
      <c r="D139" s="152"/>
      <c r="E139" s="71"/>
    </row>
    <row r="140" spans="1:5">
      <c r="A140" s="67"/>
      <c r="B140" s="73"/>
      <c r="C140" s="69"/>
      <c r="D140" s="152"/>
      <c r="E140" s="71"/>
    </row>
    <row r="141" spans="1:5">
      <c r="A141" s="67"/>
      <c r="B141" s="73" t="s">
        <v>5</v>
      </c>
      <c r="C141" s="74">
        <v>235</v>
      </c>
      <c r="D141" s="153"/>
      <c r="E141" s="75">
        <f>( C141*D141)</f>
        <v>0</v>
      </c>
    </row>
    <row r="142" spans="1:5">
      <c r="A142" s="67"/>
      <c r="B142" s="73"/>
      <c r="C142" s="114"/>
      <c r="D142" s="152"/>
      <c r="E142" s="77"/>
    </row>
    <row r="143" spans="1:5" ht="96">
      <c r="A143" s="67" t="s">
        <v>111</v>
      </c>
      <c r="B143" s="98" t="s">
        <v>39</v>
      </c>
      <c r="C143" s="69"/>
      <c r="D143" s="152"/>
      <c r="E143" s="71"/>
    </row>
    <row r="144" spans="1:5">
      <c r="A144" s="67"/>
      <c r="B144" s="73"/>
      <c r="C144" s="69"/>
      <c r="D144" s="152"/>
      <c r="E144" s="71"/>
    </row>
    <row r="145" spans="1:5">
      <c r="A145" s="67"/>
      <c r="B145" s="73" t="s">
        <v>5</v>
      </c>
      <c r="C145" s="74">
        <v>180</v>
      </c>
      <c r="D145" s="153"/>
      <c r="E145" s="75">
        <f>( C145*D145)</f>
        <v>0</v>
      </c>
    </row>
    <row r="146" spans="1:5">
      <c r="A146" s="67"/>
      <c r="B146" s="73"/>
      <c r="C146" s="76"/>
      <c r="D146" s="152"/>
      <c r="E146" s="77"/>
    </row>
    <row r="147" spans="1:5" ht="96">
      <c r="A147" s="67" t="s">
        <v>112</v>
      </c>
      <c r="B147" s="98" t="s">
        <v>40</v>
      </c>
      <c r="C147" s="69"/>
      <c r="D147" s="152"/>
      <c r="E147" s="71"/>
    </row>
    <row r="148" spans="1:5">
      <c r="A148" s="67"/>
      <c r="B148" s="73"/>
      <c r="C148" s="69"/>
      <c r="D148" s="152"/>
      <c r="E148" s="71"/>
    </row>
    <row r="149" spans="1:5">
      <c r="A149" s="67"/>
      <c r="B149" s="73" t="s">
        <v>5</v>
      </c>
      <c r="C149" s="74">
        <v>470</v>
      </c>
      <c r="D149" s="153"/>
      <c r="E149" s="75">
        <f>( C149*D149)</f>
        <v>0</v>
      </c>
    </row>
    <row r="150" spans="1:5">
      <c r="A150" s="67"/>
      <c r="B150" s="73"/>
      <c r="C150" s="76"/>
      <c r="D150" s="152"/>
      <c r="E150" s="77"/>
    </row>
    <row r="151" spans="1:5" ht="96">
      <c r="A151" s="67" t="s">
        <v>113</v>
      </c>
      <c r="B151" s="98" t="s">
        <v>10</v>
      </c>
      <c r="C151" s="69"/>
      <c r="D151" s="152"/>
      <c r="E151" s="71"/>
    </row>
    <row r="152" spans="1:5">
      <c r="A152" s="67"/>
      <c r="B152" s="73"/>
      <c r="C152" s="69"/>
      <c r="D152" s="152"/>
      <c r="E152" s="71"/>
    </row>
    <row r="153" spans="1:5">
      <c r="A153" s="67"/>
      <c r="B153" s="73" t="s">
        <v>84</v>
      </c>
      <c r="C153" s="99">
        <v>22</v>
      </c>
      <c r="D153" s="153"/>
      <c r="E153" s="75">
        <f>( C153*D153)</f>
        <v>0</v>
      </c>
    </row>
    <row r="154" spans="1:5">
      <c r="A154" s="67"/>
      <c r="B154" s="73"/>
      <c r="C154" s="76"/>
      <c r="D154" s="152"/>
      <c r="E154" s="77"/>
    </row>
    <row r="155" spans="1:5" ht="36">
      <c r="A155" s="67" t="s">
        <v>114</v>
      </c>
      <c r="B155" s="98" t="s">
        <v>60</v>
      </c>
      <c r="C155" s="69"/>
      <c r="D155" s="152"/>
      <c r="E155" s="71"/>
    </row>
    <row r="156" spans="1:5">
      <c r="A156" s="67"/>
      <c r="B156" s="73"/>
      <c r="C156" s="69"/>
      <c r="D156" s="152"/>
      <c r="E156" s="71"/>
    </row>
    <row r="157" spans="1:5">
      <c r="A157" s="67"/>
      <c r="B157" s="73" t="s">
        <v>5</v>
      </c>
      <c r="C157" s="139">
        <v>132</v>
      </c>
      <c r="D157" s="153"/>
      <c r="E157" s="75">
        <f>( C157*D157)</f>
        <v>0</v>
      </c>
    </row>
    <row r="158" spans="1:5">
      <c r="A158" s="67"/>
      <c r="B158" s="73"/>
      <c r="C158" s="76"/>
      <c r="D158" s="152"/>
      <c r="E158" s="77"/>
    </row>
    <row r="159" spans="1:5" ht="36">
      <c r="A159" s="67" t="s">
        <v>115</v>
      </c>
      <c r="B159" s="98" t="s">
        <v>61</v>
      </c>
      <c r="C159" s="69"/>
      <c r="D159" s="152"/>
      <c r="E159" s="71"/>
    </row>
    <row r="160" spans="1:5">
      <c r="A160" s="67"/>
      <c r="B160" s="73"/>
      <c r="C160" s="69"/>
      <c r="D160" s="152"/>
      <c r="E160" s="71"/>
    </row>
    <row r="161" spans="1:5">
      <c r="A161" s="67"/>
      <c r="B161" s="73" t="s">
        <v>5</v>
      </c>
      <c r="C161" s="139">
        <v>35</v>
      </c>
      <c r="D161" s="153"/>
      <c r="E161" s="75">
        <f>( C161*D161)</f>
        <v>0</v>
      </c>
    </row>
    <row r="162" spans="1:5">
      <c r="A162" s="67"/>
      <c r="B162" s="73"/>
      <c r="C162" s="76"/>
      <c r="D162" s="152"/>
      <c r="E162" s="77"/>
    </row>
    <row r="163" spans="1:5" ht="36">
      <c r="A163" s="67" t="s">
        <v>116</v>
      </c>
      <c r="B163" s="98" t="s">
        <v>62</v>
      </c>
      <c r="C163" s="69"/>
      <c r="D163" s="152"/>
      <c r="E163" s="71"/>
    </row>
    <row r="164" spans="1:5">
      <c r="A164" s="67"/>
      <c r="B164" s="73"/>
      <c r="C164" s="69"/>
      <c r="D164" s="152"/>
      <c r="E164" s="71"/>
    </row>
    <row r="165" spans="1:5">
      <c r="A165" s="67"/>
      <c r="B165" s="73" t="s">
        <v>5</v>
      </c>
      <c r="C165" s="139">
        <v>133</v>
      </c>
      <c r="D165" s="153"/>
      <c r="E165" s="75">
        <f>( C165*D165)</f>
        <v>0</v>
      </c>
    </row>
    <row r="166" spans="1:5">
      <c r="A166" s="67"/>
      <c r="B166" s="73"/>
      <c r="C166" s="76"/>
      <c r="D166" s="152"/>
      <c r="E166" s="77"/>
    </row>
    <row r="167" spans="1:5" ht="48">
      <c r="A167" s="67" t="s">
        <v>117</v>
      </c>
      <c r="B167" s="98" t="s">
        <v>63</v>
      </c>
      <c r="C167" s="69"/>
      <c r="D167" s="152"/>
      <c r="E167" s="71"/>
    </row>
    <row r="168" spans="1:5">
      <c r="A168" s="67"/>
      <c r="B168" s="73"/>
      <c r="C168" s="69"/>
      <c r="D168" s="152"/>
      <c r="E168" s="71"/>
    </row>
    <row r="169" spans="1:5">
      <c r="A169" s="67"/>
      <c r="B169" s="73" t="s">
        <v>5</v>
      </c>
      <c r="C169" s="139">
        <v>59</v>
      </c>
      <c r="D169" s="153"/>
      <c r="E169" s="75">
        <f>( C169*D169)</f>
        <v>0</v>
      </c>
    </row>
    <row r="170" spans="1:5">
      <c r="A170" s="67"/>
      <c r="B170" s="73"/>
      <c r="C170" s="69"/>
      <c r="D170" s="152"/>
      <c r="E170" s="77"/>
    </row>
    <row r="171" spans="1:5">
      <c r="A171" s="67"/>
      <c r="B171" s="73"/>
      <c r="C171" s="76"/>
      <c r="D171" s="152"/>
      <c r="E171" s="77"/>
    </row>
    <row r="172" spans="1:5" ht="36">
      <c r="A172" s="67" t="s">
        <v>118</v>
      </c>
      <c r="B172" s="98" t="s">
        <v>66</v>
      </c>
      <c r="C172" s="69"/>
      <c r="D172" s="152"/>
      <c r="E172" s="71"/>
    </row>
    <row r="173" spans="1:5">
      <c r="A173" s="67"/>
      <c r="B173" s="73" t="s">
        <v>64</v>
      </c>
      <c r="C173" s="69"/>
      <c r="D173" s="152"/>
      <c r="E173" s="71"/>
    </row>
    <row r="174" spans="1:5">
      <c r="A174" s="67"/>
      <c r="B174" s="73" t="s">
        <v>65</v>
      </c>
      <c r="C174" s="69"/>
      <c r="D174" s="152"/>
      <c r="E174" s="71"/>
    </row>
    <row r="175" spans="1:5">
      <c r="A175" s="67"/>
      <c r="B175" s="73"/>
      <c r="C175" s="69"/>
      <c r="D175" s="152"/>
      <c r="E175" s="71"/>
    </row>
    <row r="176" spans="1:5">
      <c r="A176" s="67"/>
      <c r="B176" s="73" t="s">
        <v>5</v>
      </c>
      <c r="C176" s="139">
        <v>14</v>
      </c>
      <c r="D176" s="153"/>
      <c r="E176" s="75">
        <f>( C176*D176)</f>
        <v>0</v>
      </c>
    </row>
    <row r="177" spans="1:5">
      <c r="A177" s="67"/>
      <c r="B177" s="73"/>
      <c r="C177" s="76"/>
      <c r="D177" s="152"/>
      <c r="E177" s="77"/>
    </row>
    <row r="178" spans="1:5" ht="36">
      <c r="A178" s="67" t="s">
        <v>119</v>
      </c>
      <c r="B178" s="98" t="s">
        <v>67</v>
      </c>
      <c r="C178" s="69"/>
      <c r="D178" s="152"/>
      <c r="E178" s="71"/>
    </row>
    <row r="179" spans="1:5">
      <c r="A179" s="67"/>
      <c r="B179" s="73"/>
      <c r="C179" s="69"/>
      <c r="D179" s="152"/>
      <c r="E179" s="71"/>
    </row>
    <row r="180" spans="1:5">
      <c r="A180" s="67"/>
      <c r="B180" s="73" t="s">
        <v>5</v>
      </c>
      <c r="C180" s="139">
        <v>235</v>
      </c>
      <c r="D180" s="153"/>
      <c r="E180" s="75">
        <f>( C180*D180)</f>
        <v>0</v>
      </c>
    </row>
    <row r="181" spans="1:5">
      <c r="A181" s="67"/>
      <c r="B181" s="73"/>
      <c r="C181" s="69"/>
      <c r="D181" s="70"/>
      <c r="E181" s="77"/>
    </row>
    <row r="182" spans="1:5">
      <c r="A182" s="102"/>
      <c r="B182" s="103"/>
      <c r="C182" s="104"/>
      <c r="D182" s="105"/>
      <c r="E182" s="106"/>
    </row>
    <row r="183" spans="1:5">
      <c r="A183" s="107"/>
      <c r="B183" s="108"/>
      <c r="C183" s="109"/>
      <c r="D183" s="110"/>
      <c r="E183" s="111"/>
    </row>
    <row r="184" spans="1:5">
      <c r="A184" s="87"/>
      <c r="B184" s="164" t="s">
        <v>41</v>
      </c>
      <c r="C184" s="165"/>
      <c r="D184" s="165"/>
      <c r="E184" s="91">
        <f>SUM(E136:E181)</f>
        <v>0</v>
      </c>
    </row>
    <row r="186" spans="1:5" ht="15">
      <c r="A186" s="65" t="s">
        <v>82</v>
      </c>
      <c r="B186" s="65" t="s">
        <v>26</v>
      </c>
      <c r="C186" s="61"/>
      <c r="E186" s="63"/>
    </row>
    <row r="187" spans="1:5">
      <c r="A187" s="102"/>
      <c r="B187" s="87"/>
      <c r="C187" s="134"/>
      <c r="D187" s="94"/>
      <c r="E187" s="135"/>
    </row>
    <row r="188" spans="1:5">
      <c r="A188" s="67"/>
      <c r="B188" s="73"/>
      <c r="C188" s="114"/>
      <c r="D188" s="70"/>
      <c r="E188" s="77"/>
    </row>
    <row r="189" spans="1:5">
      <c r="A189" s="140"/>
      <c r="B189" s="141" t="s">
        <v>56</v>
      </c>
      <c r="C189" s="142"/>
      <c r="D189" s="143"/>
      <c r="E189" s="106"/>
    </row>
    <row r="190" spans="1:5">
      <c r="A190" s="67"/>
      <c r="B190" s="73"/>
      <c r="C190" s="76"/>
      <c r="D190" s="70"/>
      <c r="E190" s="71"/>
    </row>
    <row r="191" spans="1:5" ht="96">
      <c r="A191" s="67" t="s">
        <v>120</v>
      </c>
      <c r="B191" s="98" t="s">
        <v>69</v>
      </c>
      <c r="C191" s="69"/>
      <c r="D191" s="70"/>
      <c r="E191" s="71"/>
    </row>
    <row r="192" spans="1:5">
      <c r="A192" s="67"/>
      <c r="B192" s="73"/>
      <c r="C192" s="69"/>
      <c r="D192" s="70"/>
      <c r="E192" s="71"/>
    </row>
    <row r="193" spans="1:5">
      <c r="A193" s="67"/>
      <c r="B193" s="73" t="s">
        <v>14</v>
      </c>
      <c r="C193" s="139">
        <v>235</v>
      </c>
      <c r="D193" s="153"/>
      <c r="E193" s="75">
        <f>( C193*D193)</f>
        <v>0</v>
      </c>
    </row>
    <row r="194" spans="1:5">
      <c r="A194" s="67"/>
      <c r="B194" s="73"/>
      <c r="C194" s="69"/>
      <c r="D194" s="70"/>
      <c r="E194" s="77"/>
    </row>
    <row r="195" spans="1:5">
      <c r="A195" s="102"/>
      <c r="B195" s="103"/>
      <c r="C195" s="104"/>
      <c r="D195" s="105"/>
      <c r="E195" s="106"/>
    </row>
    <row r="196" spans="1:5">
      <c r="A196" s="102"/>
      <c r="B196" s="103"/>
      <c r="C196" s="104"/>
      <c r="D196" s="105"/>
      <c r="E196" s="106"/>
    </row>
    <row r="197" spans="1:5">
      <c r="A197" s="107"/>
      <c r="B197" s="108"/>
      <c r="C197" s="109"/>
      <c r="D197" s="110"/>
      <c r="E197" s="111"/>
    </row>
    <row r="198" spans="1:5">
      <c r="A198" s="87"/>
      <c r="B198" s="164" t="s">
        <v>42</v>
      </c>
      <c r="C198" s="165"/>
      <c r="D198" s="165"/>
      <c r="E198" s="91">
        <f>SUM(E188:E195)</f>
        <v>0</v>
      </c>
    </row>
    <row r="200" spans="1:5" ht="15">
      <c r="A200" s="65"/>
      <c r="B200" s="65" t="s">
        <v>43</v>
      </c>
      <c r="C200" s="61"/>
    </row>
    <row r="201" spans="1:5">
      <c r="A201" s="116"/>
      <c r="B201" s="66"/>
      <c r="C201" s="61"/>
      <c r="D201" s="117"/>
    </row>
    <row r="202" spans="1:5" ht="15" thickBot="1">
      <c r="A202" s="118"/>
      <c r="B202" s="119"/>
      <c r="C202" s="120"/>
      <c r="D202" s="121"/>
    </row>
    <row r="203" spans="1:5" ht="15">
      <c r="A203" s="118" t="s">
        <v>108</v>
      </c>
      <c r="B203" s="119" t="s">
        <v>44</v>
      </c>
      <c r="C203" s="120"/>
      <c r="D203" s="122"/>
      <c r="E203" s="144">
        <f>E124</f>
        <v>0</v>
      </c>
    </row>
    <row r="204" spans="1:5" ht="15">
      <c r="A204" s="145" t="s">
        <v>81</v>
      </c>
      <c r="B204" s="146" t="s">
        <v>45</v>
      </c>
      <c r="C204" s="147"/>
      <c r="D204" s="122"/>
      <c r="E204" s="148">
        <f>E184</f>
        <v>0</v>
      </c>
    </row>
    <row r="205" spans="1:5" ht="15.75" thickBot="1">
      <c r="A205" s="125" t="s">
        <v>82</v>
      </c>
      <c r="B205" s="126" t="s">
        <v>26</v>
      </c>
      <c r="C205" s="127"/>
      <c r="D205" s="128"/>
      <c r="E205" s="149">
        <f>E198</f>
        <v>0</v>
      </c>
    </row>
    <row r="206" spans="1:5">
      <c r="A206" s="118"/>
      <c r="B206" s="130"/>
      <c r="C206" s="120"/>
      <c r="D206" s="122"/>
    </row>
    <row r="207" spans="1:5" ht="15">
      <c r="A207" s="131"/>
      <c r="B207" s="167" t="s">
        <v>47</v>
      </c>
      <c r="C207" s="168"/>
      <c r="D207" s="150"/>
      <c r="E207" s="148">
        <f>SUM(E203:E205)</f>
        <v>0</v>
      </c>
    </row>
  </sheetData>
  <sheetProtection password="C0AC" sheet="1" objects="1" scenarios="1"/>
  <protectedRanges>
    <protectedRange sqref="B132" name="Obseg1_1"/>
  </protectedRanges>
  <mergeCells count="14">
    <mergeCell ref="B30:D30"/>
    <mergeCell ref="A9:E9"/>
    <mergeCell ref="B34:E34"/>
    <mergeCell ref="B71:D71"/>
    <mergeCell ref="B75:E75"/>
    <mergeCell ref="B76:E76"/>
    <mergeCell ref="B90:D90"/>
    <mergeCell ref="B99:C99"/>
    <mergeCell ref="A107:E112"/>
    <mergeCell ref="B124:D124"/>
    <mergeCell ref="B131:E131"/>
    <mergeCell ref="B184:D184"/>
    <mergeCell ref="B198:D198"/>
    <mergeCell ref="B207:C207"/>
  </mergeCells>
  <phoneticPr fontId="9" type="noConversion"/>
  <pageMargins left="0.25" right="0.25" top="0.75" bottom="0.75" header="0.3" footer="0.3"/>
  <pageSetup paperSize="9" scale="76" fitToHeight="0" orientation="portrait" blackAndWhite="1" horizontalDpi="4294967293" r:id="rId1"/>
  <headerFooter alignWithMargins="0">
    <oddFooter>Stran &amp;P</oddFooter>
  </headerFooter>
  <rowBreaks count="3" manualBreakCount="3">
    <brk id="31" max="4" man="1"/>
    <brk id="79" max="4" man="1"/>
    <brk id="112" max="4" man="1"/>
  </rowBreaks>
  <legacyDrawing r:id="rId2"/>
  <oleObjects>
    <oleObject progId="AutoCAD.Drawing.14" shapeId="25601" r:id="rId3"/>
    <oleObject progId="AutoCAD.Drawing.14" shapeId="25602" r:id="rId4"/>
    <oleObject progId="AutoCAD.Drawing.14" shapeId="25603" r:id="rId5"/>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Naslovnica</vt:lpstr>
      <vt:lpstr>Popis del</vt:lpstr>
      <vt:lpstr>Naslovnica!Področje_tiskanja</vt:lpstr>
      <vt:lpstr>'Popis del'!Področje_tiskanja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PROJEKTIVNI BIRO-INŽENIRING d.o.o.</dc:creator>
  <cp:lastModifiedBy>silva kouter</cp:lastModifiedBy>
  <cp:lastPrinted>2014-06-05T07:31:53Z</cp:lastPrinted>
  <dcterms:created xsi:type="dcterms:W3CDTF">2002-10-16T08:44:54Z</dcterms:created>
  <dcterms:modified xsi:type="dcterms:W3CDTF">2014-06-10T10:47:47Z</dcterms:modified>
</cp:coreProperties>
</file>